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346017\Desktop\"/>
    </mc:Choice>
  </mc:AlternateContent>
  <xr:revisionPtr revIDLastSave="0" documentId="13_ncr:1_{14EE9B7E-354C-4F29-A21E-9E189F56E99D}" xr6:coauthVersionLast="47" xr6:coauthVersionMax="47" xr10:uidLastSave="{00000000-0000-0000-0000-000000000000}"/>
  <bookViews>
    <workbookView xWindow="-120" yWindow="-120" windowWidth="29040" windowHeight="15840" xr2:uid="{656AF010-B079-4535-952E-F3447FEB0D86}"/>
  </bookViews>
  <sheets>
    <sheet name="Foglio1" sheetId="1" r:id="rId1"/>
  </sheets>
  <definedNames>
    <definedName name="_xlnm._FilterDatabase" localSheetId="0" hidden="1">Foglio1!$B$5:$M$366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3" i="1" l="1"/>
  <c r="H166" i="1"/>
  <c r="H364" i="1"/>
  <c r="H366" i="1"/>
  <c r="H78" i="1"/>
</calcChain>
</file>

<file path=xl/sharedStrings.xml><?xml version="1.0" encoding="utf-8"?>
<sst xmlns="http://schemas.openxmlformats.org/spreadsheetml/2006/main" count="1505" uniqueCount="651">
  <si>
    <t>STRUTTURA PROPONENTE</t>
  </si>
  <si>
    <t>OGGETTO DEL BANDO</t>
  </si>
  <si>
    <t>ELENCO OPERATORI INVITATI A PRESENTARE OFFERTA</t>
  </si>
  <si>
    <t xml:space="preserve">AGGIUDICATARIO </t>
  </si>
  <si>
    <t xml:space="preserve">TEMPI COMPLETAMENTO OPERA </t>
  </si>
  <si>
    <t>IMPORTO
SOMME LIQUIDATE</t>
  </si>
  <si>
    <t>IMPORTO AGGIUDICAZIONE</t>
  </si>
  <si>
    <t xml:space="preserve">RAV RACCORDO AUTOSTRADALE VALLE D'AOSTA SPA ANNO 2021 Adempimenti Legge n. 190/2021 </t>
  </si>
  <si>
    <t>PATRIMONIO/AMBIENTE/SICUREZZA</t>
  </si>
  <si>
    <t>MANUTENZIONE</t>
  </si>
  <si>
    <t>IMPIANTI</t>
  </si>
  <si>
    <t>TRAFFICO/VIABILITA'</t>
  </si>
  <si>
    <t>ESAZIONE</t>
  </si>
  <si>
    <t xml:space="preserve">AMMINISTRAZIONE </t>
  </si>
  <si>
    <t xml:space="preserve">MANUTENZIONE </t>
  </si>
  <si>
    <t>LAVORI E SORVEGLIANZA OPERE D'ARTE</t>
  </si>
  <si>
    <t>IMPIANTI SISTEMI INFORMATIVI E SICUREZZA GALLERIE</t>
  </si>
  <si>
    <t>SUPPORTO AMMINISTRATIVO, ACQUISTI ESAZIONE</t>
  </si>
  <si>
    <t>DIREZIONE LAVORI</t>
  </si>
  <si>
    <t>DIREZIONE DI ESERCIZIO</t>
  </si>
  <si>
    <t>PERSONALE</t>
  </si>
  <si>
    <t>MANUTENZIONE TRAFFICO</t>
  </si>
  <si>
    <t>PRSONALE</t>
  </si>
  <si>
    <t xml:space="preserve">PATRIMONIO AMBIENTE E SICUREZZA SUL LAVORO </t>
  </si>
  <si>
    <t>GUANTI PER EMERGENZA COVID-19</t>
  </si>
  <si>
    <t>FORMAZIONE PERSONALE PER IL SISTEMA SICUREZZA</t>
  </si>
  <si>
    <t>SOSTITUZIONE DISPENSER</t>
  </si>
  <si>
    <t>MESSA IN SICUREZZA GALLERIE DISGAGGI GIUNTI</t>
  </si>
  <si>
    <t>POSA IN OPERA GUIANA CALOTTA G</t>
  </si>
  <si>
    <t>MANUTENZIONE CASSE AUTOMATICHE</t>
  </si>
  <si>
    <t>FORMAZIONE DRENAGGI G PREST DIDIER</t>
  </si>
  <si>
    <t>COLTELLI LAME</t>
  </si>
  <si>
    <t>CLORURO DI CALCIO</t>
  </si>
  <si>
    <t>FRAZIONAMENTI COMUNE DI ARVIER</t>
  </si>
  <si>
    <t>PERSONAL COMPUTER</t>
  </si>
  <si>
    <t>RIPARAZIONE SCHEDA AESYS</t>
  </si>
  <si>
    <t>RADIO VEICOLARI VHF</t>
  </si>
  <si>
    <t>RIPARAZIONE BOA TELEPASS</t>
  </si>
  <si>
    <t>RIPARAZIONE SCHEDA VIPA</t>
  </si>
  <si>
    <t>LAMPADE CONFERME A LED</t>
  </si>
  <si>
    <t>STAMPATI</t>
  </si>
  <si>
    <t>ASSISTENZA TECNICA APPARECCHI CONTA DENARO</t>
  </si>
  <si>
    <t xml:space="preserve">ASSISTENZA LEGALE </t>
  </si>
  <si>
    <t>GESTIONE CENTRO OPERATIVO</t>
  </si>
  <si>
    <t>MANUTENZIONE RILEVATORI DI PRESENZA</t>
  </si>
  <si>
    <t>MANUTENZIONE SISTEMA SFTWAR EREP IMPIANTI</t>
  </si>
  <si>
    <t>FORNITURA VESTIARIO</t>
  </si>
  <si>
    <t xml:space="preserve">FORMAZIONE PERSONALE </t>
  </si>
  <si>
    <t>RETE IN ACCIAIO INOX</t>
  </si>
  <si>
    <t>VERIFICA ISPETTIVA BIENNALE ASCENSORE</t>
  </si>
  <si>
    <t>MOVIMENTAZIONE NEW JERSEY</t>
  </si>
  <si>
    <t xml:space="preserve">PIASTRA ZINCATA IN ACCIAIO </t>
  </si>
  <si>
    <t>SUPPORTO MANTENIMENTO SISTEMA INTERGATIVO</t>
  </si>
  <si>
    <t>RIPARAZIONE AUTOMEZZI</t>
  </si>
  <si>
    <t>MANUTENZIONE STOGE DELL</t>
  </si>
  <si>
    <t>SCAFFALATURA PER ARCHIVIO</t>
  </si>
  <si>
    <t>CANONE LICENZE D'USO SW E SERV VIABILITA'</t>
  </si>
  <si>
    <t>LICENZA D'USO SOFTWARE</t>
  </si>
  <si>
    <t>ACQUISTO MASCHERINE CHIRURGICHE-FFP2</t>
  </si>
  <si>
    <t>RIPARAZIONE ILLUMINAZIONE GALLERIA BRENVA</t>
  </si>
  <si>
    <t>RILIEVO LASER SCANNER SUL RIVEST GALLER</t>
  </si>
  <si>
    <t>PUBB BANDO GARA APERTA SERVIZIO ANTINCEN</t>
  </si>
  <si>
    <t>MANUTENZIONE AUTOMEZZI</t>
  </si>
  <si>
    <t>SEGNALETICA VERTICALE</t>
  </si>
  <si>
    <t>BETONCINO RITIRO COMP</t>
  </si>
  <si>
    <t>RIPARAZIONE LETTORE COMPUCARD</t>
  </si>
  <si>
    <t>SCHEDE VIPA</t>
  </si>
  <si>
    <t>LAMPADE A LED</t>
  </si>
  <si>
    <t>FORNITURA CANALETTE DI PROTEZIONE CAVI MT</t>
  </si>
  <si>
    <t>INDAGINE GEO RADAR DEL RIVESTIMENTO</t>
  </si>
  <si>
    <t>VERIFICA LIVELLO DI SICUREZZA</t>
  </si>
  <si>
    <t>SERVIZIO SANIFICAZIONE MEZZI POLSTRADA</t>
  </si>
  <si>
    <t>SERVIZIO INTEGRATIVO SANIFICAZIONE</t>
  </si>
  <si>
    <t>ACQUISTO DISPOSITIVI DI PROTEZIONE</t>
  </si>
  <si>
    <t>ACQUISTO IGIENIZZANTE SUPERFICI</t>
  </si>
  <si>
    <t>GASOLIO DA RISCALDAMENTO</t>
  </si>
  <si>
    <t>RIPARAZIONE ASCENSORE</t>
  </si>
  <si>
    <t>INSTALLAZIONE NUOVE TESTINE</t>
  </si>
  <si>
    <t>TASSELLI INOX  TRASPORTO</t>
  </si>
  <si>
    <t>COMPLETAMENTO ODA 1051</t>
  </si>
  <si>
    <t>POSA IN OPERA CANTIERI PER LAVORI</t>
  </si>
  <si>
    <t>MANUTENZIONE SOFTWARE ESAZIONE</t>
  </si>
  <si>
    <t>RIPARAZIONE CENTRALINE MP-SOS</t>
  </si>
  <si>
    <t>SUPPORTO ALLE ISPEZIONI CON ROCCIATORI</t>
  </si>
  <si>
    <t>CONTROLLO SEGNALETICA ORIZZONTALE</t>
  </si>
  <si>
    <t xml:space="preserve">ACQUISTO ZAINI PER PERSONALE </t>
  </si>
  <si>
    <t>RIPARAZIONE PMV CARRELLO</t>
  </si>
  <si>
    <t>VESTIARIO REPARTO ESAZIONE</t>
  </si>
  <si>
    <t>SALDO RIPARAZIONI</t>
  </si>
  <si>
    <t>MATERIALE VARIO PRONTO INTERVENTO</t>
  </si>
  <si>
    <t>MATERIALE VARIO</t>
  </si>
  <si>
    <t xml:space="preserve">VALVOLE REGOLATRICE </t>
  </si>
  <si>
    <t>MOTORIZZAZIONE VALVOLE SELETTIVE</t>
  </si>
  <si>
    <t xml:space="preserve">CANCELLERIA </t>
  </si>
  <si>
    <t>ACQUISTO GUANTI PER EMERGENZA COVID-19</t>
  </si>
  <si>
    <t>RIPARAZIONE PMV DUCATO</t>
  </si>
  <si>
    <t>VER COMPATIBILITA' IDRAULICA VIAD LILLAZ</t>
  </si>
  <si>
    <t>ELETTROPOMPA</t>
  </si>
  <si>
    <t>INSTALLAZIONE E SOSTITUZIONE TUBE</t>
  </si>
  <si>
    <t>LAVORI PONTE SAVARA: PROGETTAZIONE ESECUTIVA - PIANO MANUTENZ</t>
  </si>
  <si>
    <t>VER COMPAT IDRAULICA PONTE CHAT SARRE</t>
  </si>
  <si>
    <t xml:space="preserve">FORMAZIONE PERSONALE COMPLETA </t>
  </si>
  <si>
    <t>FOTOCOPIATRICI</t>
  </si>
  <si>
    <t>SCANSIONI ELABORATI CONTAILITA' FINALE</t>
  </si>
  <si>
    <t>INCARICO CSP E CSE VIADOTTO VERRAND</t>
  </si>
  <si>
    <t>MISURATORE LASER, STRADALE E CRICCO SOLLEVATORE</t>
  </si>
  <si>
    <t>TRANSENNE INOX</t>
  </si>
  <si>
    <t>FORMAZIONE PERSONALE AUSILIARI VIABILITA'</t>
  </si>
  <si>
    <t>CORSO FORMAZIONE ADDETTI AL PRONTO SOCCORSO</t>
  </si>
  <si>
    <t>SPESE DI TRASPORTO</t>
  </si>
  <si>
    <t>RIPARAZIONE TUBAZIONI</t>
  </si>
  <si>
    <t>TELECAMERE SD V2 DOME</t>
  </si>
  <si>
    <t>PROGETT ESECUTIVA GALL PRE ST DIDIER</t>
  </si>
  <si>
    <t>CSP CSE DL</t>
  </si>
  <si>
    <t>PROGETTAZIONE ESECUTIVA VIAD AVISE</t>
  </si>
  <si>
    <t>INCARICO DI CSP E CSE LAVORI PAVIMENTAZIONE ANNO 2021</t>
  </si>
  <si>
    <t>GEST. RENDICONTAZ. PIANO FORMATIVO AZIENDALE</t>
  </si>
  <si>
    <t>MANUTENZIONE SEGNALETICA  VERTICALE</t>
  </si>
  <si>
    <t>SERANDE TAGLIAFUOCO</t>
  </si>
  <si>
    <t>SUPPORTO LICENZA VEAM</t>
  </si>
  <si>
    <t>PUBBLICAZIONE BANDO ED ESITO GARA APERTA MANUTENZIONE OPERE IN VERDE E BARRIERE DI SICUREZZA.</t>
  </si>
  <si>
    <t>RIVETTI IN ALLUMINIO</t>
  </si>
  <si>
    <t>TASSELLI INOX M24</t>
  </si>
  <si>
    <t>GOLFARI FEMM M24MINOX</t>
  </si>
  <si>
    <t>LASTRE ONDEX POLOCARBONATO</t>
  </si>
  <si>
    <t>LAMPADE A LED GALLERIE</t>
  </si>
  <si>
    <t>RIPRISTINO PAVIMENTAZIONE GALLERIE</t>
  </si>
  <si>
    <t>ANALISI DI 1° FASE E DEFINIZIONE DELLE PRIORITA' DI INTERVENTO PER I PONTI E VIADOTTI DELL'AUTOSTRADA AOSTA - TRAFORO DEL MONTE BIANCO CALCOLO CLASSI DI ATTENZIONE SECONDO LINEE GIUDA DAL MIT 2020</t>
  </si>
  <si>
    <t>ACQUISTO IGIENIZZANTE SUPERFICI E MAMI</t>
  </si>
  <si>
    <t>RIPARAZIONE BARRIERA ESAZIONE</t>
  </si>
  <si>
    <t>MANUTENZIONE CODICI ISSUER</t>
  </si>
  <si>
    <t>RILIEVO GEORADAR GALLERIA VILLARET CARR NORD</t>
  </si>
  <si>
    <t>PROVE DI INDAGINE SPECIALISTICHE SULLO STATO DI CORROSIONE DEGLI IMPALCATI</t>
  </si>
  <si>
    <t>LAMPEGGIANTI A LED</t>
  </si>
  <si>
    <t>REVISIONE IMPIANTI SOLLEVAMENTO</t>
  </si>
  <si>
    <t>TASSELLI IN ACCIAIO INOX</t>
  </si>
  <si>
    <t>MANUTENZIONE RECINZIONE</t>
  </si>
  <si>
    <t>VERIFICA PROGETTO PORTE REI</t>
  </si>
  <si>
    <t>FORMAZIONE POZZETTO IN ACCIAIO INOX</t>
  </si>
  <si>
    <t>RIPARAZIONE CONSOLLE</t>
  </si>
  <si>
    <t>RICAMBI PMV SVINCOLO</t>
  </si>
  <si>
    <t>CASSETTE SEZIONAMENTO VENTILATORI</t>
  </si>
  <si>
    <t>RIPARAZIONE CARROZZERIA AUTOMEZZO POLIZIA</t>
  </si>
  <si>
    <t>RICAMBI AUTOMEZZO POLIZIA</t>
  </si>
  <si>
    <t>SOCCORSO STRADALE</t>
  </si>
  <si>
    <t>RIPARAZIONE SENSORE CO</t>
  </si>
  <si>
    <t xml:space="preserve">DOCU PROCDURA EMERGENZA ALGORITMO </t>
  </si>
  <si>
    <t>SUPPORTO LICENZE Vm Ware</t>
  </si>
  <si>
    <t>MATERI PER IMPIANTI RILEVAMENTO INCENDI LINEARE</t>
  </si>
  <si>
    <t>PUBB BANDO PROCEDURA APERTA OPERAZIONI INVERNALI</t>
  </si>
  <si>
    <t>MATERIALE PER I CONCI</t>
  </si>
  <si>
    <t>PIASTRINE FISSAGGIO CENTINE</t>
  </si>
  <si>
    <t>CANALA CLS CON GRIGLIA</t>
  </si>
  <si>
    <t>POSA IN OPERA NEW-JERSY</t>
  </si>
  <si>
    <t>INTERVENTI DI MANUTENZIONE DEL VIADOTTO ECHARLOD CARR PROGR 128+631 CARR NORD E SUD VALUTAZIONE SICUREZZA</t>
  </si>
  <si>
    <t>INDAGINE  GEORADAR GALLERIA VILLARET CARR SUD</t>
  </si>
  <si>
    <t>RETE ELETTRODATA IN ACCIAIO</t>
  </si>
  <si>
    <t xml:space="preserve">FORNITURA MANIGLIE </t>
  </si>
  <si>
    <t>STAZIONE MULTICARICA</t>
  </si>
  <si>
    <t>BLOCCHI TIPOGRAFICI</t>
  </si>
  <si>
    <t>BARRIERA DI SICUREZZA</t>
  </si>
  <si>
    <t xml:space="preserve">ADEGUAMENTO SISTEMI RIFASAMENTO </t>
  </si>
  <si>
    <t>INSTALLAZIONE BATTERIE UPS CAB QBT14-9</t>
  </si>
  <si>
    <t>PULIZIA PAVIMENTAZIONE INCIDENTE 07/08/21</t>
  </si>
  <si>
    <t>FORNITURA TASSELLI</t>
  </si>
  <si>
    <t>FORNITURA LAMIERE GRECATE</t>
  </si>
  <si>
    <t>DIREZIONE LAVORI PAVIMENTAZIONI ANNO 2021</t>
  </si>
  <si>
    <t>IDENTIFICAZIONE PALI ILL ETICHETTE</t>
  </si>
  <si>
    <t>PUBBLICAZIONE INFORMAZIONI</t>
  </si>
  <si>
    <t>COMPLET INDAGINI GEORADAR 15 FORNICI AUT</t>
  </si>
  <si>
    <t xml:space="preserve">SCHEDA VIPA </t>
  </si>
  <si>
    <t xml:space="preserve"> SALDOTRASPORTO /SPEDIZIONE</t>
  </si>
  <si>
    <t>VERIFICA PROGETTO OST QUADRI MT</t>
  </si>
  <si>
    <t>MATERIALE ELETTRICO</t>
  </si>
  <si>
    <t>OLIO FAAC</t>
  </si>
  <si>
    <t xml:space="preserve">PIASTRA ZINCATA </t>
  </si>
  <si>
    <t>LANTERNE SEMAFORICHE</t>
  </si>
  <si>
    <t xml:space="preserve">ISPEZIONE APPROFONDITA GALLERIA VILLARET CARR NORD: LAVORI DI MESSA IN SICUREZZA CSP CSE E DL </t>
  </si>
  <si>
    <t xml:space="preserve">ISPEZIONE APPROFONDITA GALLERIA VILLARET CARR NORD: INDAGINI E ISPEZIONI  CSP CSE </t>
  </si>
  <si>
    <t>COPIE RILEGATURE PER CDA</t>
  </si>
  <si>
    <t>ACQUISTO MASCHERINE CHIRURGICHE E GUANTI IN LATTICE</t>
  </si>
  <si>
    <t>SERVIZIO DI POSA OPERE PROVVISIONALI NEGLI AMBIENTI CONFINATI O SOSPETTI DI INQUINAMENTO</t>
  </si>
  <si>
    <t>MISURATORI DI LIVELLO VISIBIKLITA CONTR CO NO N2</t>
  </si>
  <si>
    <t>PIANO GESTIONE DELL'EMERGENZA 2021</t>
  </si>
  <si>
    <t>PIASTRE ZINCATE</t>
  </si>
  <si>
    <t xml:space="preserve">ISPEZIONE APPROFONDITA GALLERIA VILLARET CARR NORD: LAVORI DI MESSA IN SICUREZZA </t>
  </si>
  <si>
    <t>LAME SGOMBRANEVE</t>
  </si>
  <si>
    <t>RIPARAZIONE CARROZZERIA AUTOMEZZI</t>
  </si>
  <si>
    <t>SPARGISALE</t>
  </si>
  <si>
    <t>RIPARAZIONE AUTOMEZZI POLIZIA</t>
  </si>
  <si>
    <t>RIPARAZIONE AUTOMEZZI VIABILITA'</t>
  </si>
  <si>
    <t>ISPEZIONE APPROFONDITA GALLERIA VILLARET CARR NORD: FORNITURA RETI PER MESSA IN SICUREZZA</t>
  </si>
  <si>
    <t>INCARICO ASSISTENZA LEGALE</t>
  </si>
  <si>
    <t>LAVORI DI MANUTENZIONE BARRIERE NJ VIADOTTO MONBARDON CARR NORD LATO DX E SX: PROGETTISTA CSP CSE E DL</t>
  </si>
  <si>
    <t>STAMPA ALLEGATI</t>
  </si>
  <si>
    <t>FORNITURA E SERVIZIO POSA SPORTELLI INOX</t>
  </si>
  <si>
    <t>SERRANDE TAGLIAFUOCO INOX</t>
  </si>
  <si>
    <t>SOSTITUZIONE MODULO FINALE RICETT</t>
  </si>
  <si>
    <t>SOSTITUZIONE BRUCIATORE</t>
  </si>
  <si>
    <t>ASSORBENTE STRADALE</t>
  </si>
  <si>
    <t>CICLI DI ROTOLAVAGGIO</t>
  </si>
  <si>
    <t>INSTALLAZIONE LANTERNE SEMAFORICHE</t>
  </si>
  <si>
    <t>ADEGUAMENTO SISTEMA TELECOMANDO TELECONTROLLO</t>
  </si>
  <si>
    <t>CERTIFICAZIONE RESISTENZA FUOCO PORTE REY</t>
  </si>
  <si>
    <t>RIQUALIFICAZIONE INTERNA UFFICI UBICATI AL BABBRICATO DI STAZIONE</t>
  </si>
  <si>
    <t>MOTORE ASPIRATORE VORTICE</t>
  </si>
  <si>
    <t>RIPARAZIONE CENTRALINE Mpsos</t>
  </si>
  <si>
    <t>INTEGRAZIONE ONERI SICUREZZA</t>
  </si>
  <si>
    <t>SENSORI MAGNETICI</t>
  </si>
  <si>
    <t>MANT STRAORDINARIA TELECOMANDO TELECONTROLLO</t>
  </si>
  <si>
    <t>ACQUISTO SANIFICA ARIA BEGHELLI</t>
  </si>
  <si>
    <t>INTERVENTI DI MANUTENZIONE DELLE RETI PARAMASSI SULLE PENDICI DELLA GALLERIA DOLONNE LATO AOSTA DELLA PENDICE DEL VIADOTTO VERRAND E DEL VIADOTTO MONTBARDON LATO AOSTA: RELAZIONE GEOLOGICA</t>
  </si>
  <si>
    <t xml:space="preserve">INTERVENTI DI MANUTENZIONE DELLE RETI PARAMASSI SULLE PENDICI DELLA GALLERIA DOLONNE LATO AOSTA DELLA PENDICE DEL VIADOTTO VERRAND E DEL VIADOTTO MONTBARDON LATO AOSTA: PROGETTAZIONE DEFINITIVA ESECUTIVA </t>
  </si>
  <si>
    <t>NOLEGGIO LAME SGOMBRANEVE</t>
  </si>
  <si>
    <t xml:space="preserve">LAVORI DI ADEGUAMENTO DELLA RETE IDRICA ANTINCENDIO SULL'AUTOSTRADA A5 AOSTA - TRAFORO DEL MONTE BIANCO LOTTO N. 2 AGGIORNAMENTO PSC A SEGUITO DI VARIANTE TECNICA </t>
  </si>
  <si>
    <t>ADEGUAMENTO IMPIANTISTICO GALLERI DLGS 264/06 ATTIVITA' DI ESPERTO QUALIFICATO PER LA VALIDAZIONE RELAZIONI SEMESTRALI RICHIESTA DAL CPG</t>
  </si>
  <si>
    <t>ACQUISTO PER SOSTITUZIONE CARTELLO VIDEOSORVEGLIANZA</t>
  </si>
  <si>
    <t>LICENZE SOFTWARE AGGIUNTIVE</t>
  </si>
  <si>
    <t>PUBBLICAZIONE BANDO ED ESITO GARA APERTA "Lavori di manutenzione galleria Pré Saint Didier alla prog. 134+509 (carr. nord) e galleria artificiale Verrand prog. 137+862 (carr. sud)”</t>
  </si>
  <si>
    <t>FORNITURA PIASTRE ZINCATE</t>
  </si>
  <si>
    <t>SERVIZIO INTEGRATIVO DI SANIFICAZIONE PER EMERGENZA COVID-19</t>
  </si>
  <si>
    <t xml:space="preserve">ISPEZIONE APPROFONDITA SECONDO "MANUALE ISPEZIONI GALLERIE DGVCA MAGGIO 2020" GALLERIA VILLARET NORD PROGR KM C.A. 125+748: FORNITURA CONTRODADI DI SICUREZZA </t>
  </si>
  <si>
    <t>INCARICO DI RESPONSABILE DELLA SICUREZZA E RELATIVO SOSTITUTO AI SENSI DEL DLGS 264/06 PER LE GALLERIE IN ESECIZIO</t>
  </si>
  <si>
    <t>ACQUISTO ALBERI PER LA REALIZZAZIONE DEL PROGETTO DENOMINATO LA "COLLINA DEI CILIEGI"</t>
  </si>
  <si>
    <t>FORNITURA PER SOSTITUZIONE RICAMBI ESTINTORI</t>
  </si>
  <si>
    <t xml:space="preserve">CONTROLLO ANALITICO ACQUE </t>
  </si>
  <si>
    <t>SEGNALETICA VERTICALE E RILEVATORI VELOCITA'</t>
  </si>
  <si>
    <t>RIPARAZIONE AUTOMEZZO POLIZIA</t>
  </si>
  <si>
    <t>SERVIZIO TRAVASO CISTERNA</t>
  </si>
  <si>
    <t>NOLO UPS DI SCORTA</t>
  </si>
  <si>
    <t>SERBATOI</t>
  </si>
  <si>
    <t>FORNITURA SENGALETICA VERTILE IN PELLICOLA</t>
  </si>
  <si>
    <t>BARRIERE DI SICUREZZA ANTIURTO</t>
  </si>
  <si>
    <t>PULIZIA E SVUOTAMENTO FOSSO ENTREVES</t>
  </si>
  <si>
    <t>RIPARAZIONE LETTORE TESSERE COMPUCARD</t>
  </si>
  <si>
    <t>FORNITURA SERVER HPE DL380</t>
  </si>
  <si>
    <t>FORNITURA ETICHETTE ADESIVE BARRIERE</t>
  </si>
  <si>
    <t>INTERVENTI DI MANUTENZIONE DEL SOTTOVIA RAMO TRASPORTI ECCEZIONALI PRESSO LO SVINCOLO AOSTA OVEST: COLLAUDO STATICO IN CORSO D'OPERA</t>
  </si>
  <si>
    <t>SIMULAZIONE SOCCORSO STRADALE</t>
  </si>
  <si>
    <t>ACQUISTO MASCHERINE CHIRURGICHE-GUANTI PER EMERGENZA COVID-19</t>
  </si>
  <si>
    <t>RIPARAZIONE BARRIERA CONTROL CARD</t>
  </si>
  <si>
    <t>RIPARAZIONE SCHEDE AESYS CPU PMV</t>
  </si>
  <si>
    <t>HARD DISK 2TB</t>
  </si>
  <si>
    <t>NTERVENTI DI MANUTENZIONE DEL VIADOTTO VERRAND PROG 138+174 CARR NORD E SUD INTERVENTI DI MANUTENZIONE DEL VIADOTTO AVISE PROG 122+310 CARR NORD E SUD: PROGETTAZIONE ESECUTIVA - APPROFONDIMENTI APPOGGI</t>
  </si>
  <si>
    <t>MODULISTICA ESAZIONE</t>
  </si>
  <si>
    <t xml:space="preserve">ACQUISTO PORTA BIG-BAG CON VASCA DI RACCOLTA </t>
  </si>
  <si>
    <t>ACQUISTO LETTORE GREEN PASS</t>
  </si>
  <si>
    <t>ATTIVITA' DI ACCERTAMENTO TOSSICODIPENDENZA</t>
  </si>
  <si>
    <t>ISPEZIONE APPROFONDITA GALLERIA VILLARET CARR NORD: FORNITURA TASSELLI PER MESSA IN SICUREZZA</t>
  </si>
  <si>
    <t>ISPEZIONE PERIODICA IMPALCATI METALLICI VIADOTTI SAVARA E VALGRISANCHE CARR NORD E SUD OTTOBRE 2021</t>
  </si>
  <si>
    <t>ISPEZIONE APPROFONDITA GALLERIA VILLARET CARR NORD: FORNITURA CONTRODADI PER MESSA IN SICUREZZA</t>
  </si>
  <si>
    <t xml:space="preserve">FORNITURA GASOLIO PER RISCALDAMENTO </t>
  </si>
  <si>
    <t>FORNITURA SCARPE ANTINFORTUNISTICA</t>
  </si>
  <si>
    <t>BUONI PASTO</t>
  </si>
  <si>
    <t>INTEGRAZIONE PROGETTO QAUDRI MT CB ELET</t>
  </si>
  <si>
    <t>MANUTENZIONE CORRETTIVA SENSORI</t>
  </si>
  <si>
    <t>SISTEMI DI STAMPA</t>
  </si>
  <si>
    <t>ACQUISTO ZAINI PER AUSILIARI ALLA VIABILITA'</t>
  </si>
  <si>
    <t>INTERVENTI DI MANUTENZIONE DEL VIADOTTO LILLAZ SPALLE CARR NORD E SUD</t>
  </si>
  <si>
    <t>FORNITURA BULLONERIA PER FISSAGGIO TUBI MANCORRENTI SU BARRIERE NEW JERSEY IN CALCESTRUZZO</t>
  </si>
  <si>
    <t>ISPEZIONE APPROFONDITA GALLERIA VILLARET CARR NORD: FORNITURA PIASTRE IN ACCIAIO INOX PER RETI</t>
  </si>
  <si>
    <t>AGENDE ANNO 2022</t>
  </si>
  <si>
    <t xml:space="preserve">GUANTI </t>
  </si>
  <si>
    <t>SERV. IGINIEZ. UFF. 2022-2023-2024</t>
  </si>
  <si>
    <t>SERV. TRASP. CER 170203</t>
  </si>
  <si>
    <t>SERVIZIO SANIFICAZIONE AUTO POLIZIA STRADALE</t>
  </si>
  <si>
    <t>CORSO PERSONALE DLGS 81/08</t>
  </si>
  <si>
    <t>Verifiche di sicurezza sui ponti e viadotti ai sensi delle linee guida per la classificazione e gestione del rischio, la valutazione della sicurezza ed il monitoraggio dei ponti esistenti: PIANO DI INDAGINE</t>
  </si>
  <si>
    <t>SANIFICAARIA</t>
  </si>
  <si>
    <t>LAVORI DI ADEGUAMENTO DELLA RETE IDRICA ANTINCENDIO  LOTTO 2: CSE</t>
  </si>
  <si>
    <t>ISPEZIONE APPROF GALLERIA VILLARET NORD: FORNITURA ANCORAGGI CHIMICI</t>
  </si>
  <si>
    <t>ISPEZIONE APPROF GALLERIA VILLARET NORD: FORNITURA RESINE E PASTE ADESIVE</t>
  </si>
  <si>
    <t>ISPEZIONE APPROF GALLERIA VILLARET NORD: FORNITURA BULLONERIA</t>
  </si>
  <si>
    <t>FORNITURA BARRE FILETTATE E RONDELLE</t>
  </si>
  <si>
    <t>CALCOLO CLASSI DI ATTENZIONE GALLERIE LINEE GUIDA CSLP</t>
  </si>
  <si>
    <t>MASCHERINE E GUANTI  COVID 19</t>
  </si>
  <si>
    <t>BETONC. RITIRO COMP</t>
  </si>
  <si>
    <t>FORMAZIONE COMPLETA PER PROFILO N 1 ING.</t>
  </si>
  <si>
    <t>SERVIZIO INTEGRATIVO DI SANIFICAZIONE LOCALI COMUNI  PER EMERGENZA COVID 19</t>
  </si>
  <si>
    <t>CORSO FORMAZIONE PERSONALE</t>
  </si>
  <si>
    <t>SERRANDE TAGLIA FUOCO</t>
  </si>
  <si>
    <t>FORNITURA IN OPERA CENTRALINA METEO</t>
  </si>
  <si>
    <t>POMPA PER STOCCAGGIO SALE</t>
  </si>
  <si>
    <t>APPARATO CISCO ASA</t>
  </si>
  <si>
    <t>MANUTENZIONE IMPIANTO ELEVATORE</t>
  </si>
  <si>
    <t>MANUTENZIONE SOFTWARE</t>
  </si>
  <si>
    <t>CONSULENZA PROGETTAZIONE RELAMPING</t>
  </si>
  <si>
    <t>VERIFICHE IMPIANTO TERRA - REGISTRAZIONE</t>
  </si>
  <si>
    <t>MANUTENZIONE CASSE AUTOMATICHE 2022</t>
  </si>
  <si>
    <t>FORNITURA E POSA UPSCALE S2</t>
  </si>
  <si>
    <t>COORDINAMENTO E SERVICE TECNICO SET E SIT-MP 2021</t>
  </si>
  <si>
    <t>MANUTENZIONE RILEVATORI PRESENZA</t>
  </si>
  <si>
    <t>FORNITURA RILEVATORE TERMICO - SCHEDA INTERFACCIA  - CASSETTA TEST</t>
  </si>
  <si>
    <t>ASSISTENZA E MANUTENZIONE SOFTWARE IMPIANTI</t>
  </si>
  <si>
    <t>ASSISTENZA E MANUTENZIONE SOFTWARE ESAZIONE</t>
  </si>
  <si>
    <t>VI.M. SRL</t>
  </si>
  <si>
    <t>TECNICA FORMAZIONE SICUREZZA SRL</t>
  </si>
  <si>
    <t>VIERIN CESARINA SRL</t>
  </si>
  <si>
    <t>BRESCIANI ASFALTI</t>
  </si>
  <si>
    <t>SIGMA SPA</t>
  </si>
  <si>
    <t>SELCA SRL</t>
  </si>
  <si>
    <t>ANDREA GEOM. LUNARDI</t>
  </si>
  <si>
    <t>SOLVE.IT</t>
  </si>
  <si>
    <t>AESYS SPA</t>
  </si>
  <si>
    <t>TELEPROJECT</t>
  </si>
  <si>
    <t>AUTOSTRADE TECH</t>
  </si>
  <si>
    <t>VIPA ITALIA SRL</t>
  </si>
  <si>
    <t>ELETTRIC CENTER SPA</t>
  </si>
  <si>
    <t>DORMAKABA ITALIA SRL</t>
  </si>
  <si>
    <t>INFORMATICA EDP SRL</t>
  </si>
  <si>
    <t>BISICUR SRL</t>
  </si>
  <si>
    <t xml:space="preserve">ICE &amp; FIRE </t>
  </si>
  <si>
    <t>SIA-MPL SRL</t>
  </si>
  <si>
    <t>EUROCERT SRL</t>
  </si>
  <si>
    <t>L.E.V.I.T. SRL</t>
  </si>
  <si>
    <t>NUOVA VALFER SRL</t>
  </si>
  <si>
    <t>EQC SRL</t>
  </si>
  <si>
    <t>SOLVE.IT SRL</t>
  </si>
  <si>
    <t>NUOVA VALFER S.R.L.</t>
  </si>
  <si>
    <t>AIMAR</t>
  </si>
  <si>
    <t>EUREMA SRLS- LEXMEDIA SRL- GRUPPO EDITORIALE EFFEMMETI SRL</t>
  </si>
  <si>
    <t>NUOVA VALFER</t>
  </si>
  <si>
    <t>CDR SRL</t>
  </si>
  <si>
    <t>CREE LIGHTING</t>
  </si>
  <si>
    <t>ICE &amp; FIRE  - SICULAV VDA DI EMPEREUR</t>
  </si>
  <si>
    <t>VILLENEUVE PETROLI</t>
  </si>
  <si>
    <t>SVAM ASCENSORI</t>
  </si>
  <si>
    <t>IDEALCLIMA</t>
  </si>
  <si>
    <t>HILTI ITALIA SPA</t>
  </si>
  <si>
    <t>MICROSISTEMI SRL</t>
  </si>
  <si>
    <t>C.T. ELETTRONICA SRL</t>
  </si>
  <si>
    <t>REVERSE SRL
F.A.T.A. SAS</t>
  </si>
  <si>
    <t>EDILDUECI SRL</t>
  </si>
  <si>
    <t>TECNICO EDILIZIA</t>
  </si>
  <si>
    <t xml:space="preserve">TELE-MATIC MANTOVANI </t>
  </si>
  <si>
    <t>CARTIDEA SRL- BRIVIO -CARTOSTILE</t>
  </si>
  <si>
    <t>INVETIAMO SRL</t>
  </si>
  <si>
    <t>IDEALCLIMA SRL</t>
  </si>
  <si>
    <t>RICO ITALIA SRL</t>
  </si>
  <si>
    <t xml:space="preserve">LAGOVAL </t>
  </si>
  <si>
    <t>ING STEFANO BOR - ARCH MARIO BERNASCONI - ING DANIELE FRANCHIN</t>
  </si>
  <si>
    <t>AIA SAS DI BUAT ALBIANA BIANCA T.</t>
  </si>
  <si>
    <t>TREVES F.LLI SNC</t>
  </si>
  <si>
    <t>UOMO &amp; AMBIENTE SRL</t>
  </si>
  <si>
    <t>TECNICA FORMAZIONE SICUREZZA/ UOMO &amp; AMBIENTE SRL</t>
  </si>
  <si>
    <t>SEA SEGNALETICA  STRADALE</t>
  </si>
  <si>
    <t>TELE-MATIC MANTOVANI SRL</t>
  </si>
  <si>
    <t>GIPPONI IMPIANTI SNC</t>
  </si>
  <si>
    <t>VERPUL SRL</t>
  </si>
  <si>
    <t>GVISION ITALIA SRL</t>
  </si>
  <si>
    <t>A.V.I. SERVIZI SRL</t>
  </si>
  <si>
    <t>SI-AM CARRADORE MATTIA  E C. S.A.</t>
  </si>
  <si>
    <t>SAGICOFIM SPA</t>
  </si>
  <si>
    <t xml:space="preserve">VIVENDA SRLS - LEXMEDIA SRL - EDINDUSTRIA </t>
  </si>
  <si>
    <t>RISP SRL</t>
  </si>
  <si>
    <t>R.B.B. S.C. ARL</t>
  </si>
  <si>
    <t>COGEIS SPA</t>
  </si>
  <si>
    <t>CONTROL CARD SRL</t>
  </si>
  <si>
    <t>UNINFO</t>
  </si>
  <si>
    <t>AKRON SRL - MTS ENGINEERING SRL</t>
  </si>
  <si>
    <t>ALL.V.IN SRL</t>
  </si>
  <si>
    <t>USL REGIONE AUTONOMA VALLE D'AOSTA</t>
  </si>
  <si>
    <t>VALFERRO</t>
  </si>
  <si>
    <t>TUV ITALIA SRL</t>
  </si>
  <si>
    <t>LAZZARON SRL</t>
  </si>
  <si>
    <t>BI.ESSE SPA</t>
  </si>
  <si>
    <t>SCARFO' E GULLONE SNC</t>
  </si>
  <si>
    <t>OFFICINA PISANO DI GAETANO ANTONIO</t>
  </si>
  <si>
    <t>B.I.O.T.E.C. SRL</t>
  </si>
  <si>
    <t>INVENTIAMO SRL</t>
  </si>
  <si>
    <t>SYSCONTROL SNC</t>
  </si>
  <si>
    <t>TERMOSTICK ELETROTECNICA SRL</t>
  </si>
  <si>
    <t>GRUPPO EDITORIALE EFFEMMETI SRL - LEXMEDIA - EDINDUSTRIA</t>
  </si>
  <si>
    <t>KIKAI SRL</t>
  </si>
  <si>
    <t>VALDUFFICIO SRL.</t>
  </si>
  <si>
    <t xml:space="preserve">TIPOGRAFIA TESTOLIN </t>
  </si>
  <si>
    <t>TECNICA FORMAZIONE E SICUREZZA SRL</t>
  </si>
  <si>
    <t>TIPOGRAFIA DUC SRL</t>
  </si>
  <si>
    <t>AUTINO ARCHITETTO DANIELE</t>
  </si>
  <si>
    <t>ELETTRIC CENTER SPA -  GRUPPO COMOLI FERRARI &amp; C. SPA</t>
  </si>
  <si>
    <t>VAMA S.C. A R.L.</t>
  </si>
  <si>
    <t>SIEMENS SPA</t>
  </si>
  <si>
    <t>ACERBI CARPENTERIE SRL</t>
  </si>
  <si>
    <t>FUNIVIE MONTE BIANCO SPA</t>
  </si>
  <si>
    <t>SOAN SRL</t>
  </si>
  <si>
    <t>ECOGEO S.C.R.L</t>
  </si>
  <si>
    <t>ABB SPA</t>
  </si>
  <si>
    <t>SEA SEGNALETICA STRADALE SPA</t>
  </si>
  <si>
    <t>ITINERA SPA</t>
  </si>
  <si>
    <t>MARAZZATO SOLUZIONI AMBIENTALI SRL</t>
  </si>
  <si>
    <t>IDENTIFICATORIO SRL</t>
  </si>
  <si>
    <t>BISICUR SRL - A.I.A. SAS</t>
  </si>
  <si>
    <t>EDILDUECI SRL . EDILAOSTA SRL</t>
  </si>
  <si>
    <t xml:space="preserve">BISICUR SRL </t>
  </si>
  <si>
    <t>MI&amp;P SRL</t>
  </si>
  <si>
    <t>OQEMA SPA</t>
  </si>
  <si>
    <t>TELEPROJECT SRL</t>
  </si>
  <si>
    <t>TIPOGRAFIA TESTOLIN</t>
  </si>
  <si>
    <t>SITRADE ITALIA SPA</t>
  </si>
  <si>
    <t>STUDIO LEGALE SARZOTTI E ANGELINI</t>
  </si>
  <si>
    <t>SATAP SPA</t>
  </si>
  <si>
    <t>BURATTI</t>
  </si>
  <si>
    <t>BIANCO ING LUIGI</t>
  </si>
  <si>
    <t>IDEA UNO SRL</t>
  </si>
  <si>
    <t>AUTOSTRADE TECH SPA</t>
  </si>
  <si>
    <t>AUTOSTRADE PER L'ITALIA SPA</t>
  </si>
  <si>
    <t>GRUPPO EDITORIALE EFFEMMETI SRL</t>
  </si>
  <si>
    <t>TEAMSYSTEM SPA</t>
  </si>
  <si>
    <t>IVECO ORECCHIA SPA</t>
  </si>
  <si>
    <t>SEA SEGNALETICA STRADALE</t>
  </si>
  <si>
    <t xml:space="preserve">VIPA ITALIA </t>
  </si>
  <si>
    <t>OEC  SRL</t>
  </si>
  <si>
    <t>MTS Engineering S.r.l.</t>
  </si>
  <si>
    <t>SINTECNA SRL</t>
  </si>
  <si>
    <t>EMPEREUR</t>
  </si>
  <si>
    <t>ALPISERVICE SRL</t>
  </si>
  <si>
    <t>PROGER S.P.A.</t>
  </si>
  <si>
    <t>REVERSE SRL</t>
  </si>
  <si>
    <t>TELE-MATIC MANTOVANI</t>
  </si>
  <si>
    <t>CARTOSTILE SAS</t>
  </si>
  <si>
    <t>STUDIO COMETTO SRL</t>
  </si>
  <si>
    <t>ING. TAGLIAVINI &amp; BLENGINO</t>
  </si>
  <si>
    <t>STUFFER</t>
  </si>
  <si>
    <t>BURATTI CORRADO</t>
  </si>
  <si>
    <t>ELIOGRAFIA BÉRARD S.N.C. E C.</t>
  </si>
  <si>
    <t>BERNASCONI</t>
  </si>
  <si>
    <t>CRETIER</t>
  </si>
  <si>
    <t>SETECO INGEGNERIA S.R.L.</t>
  </si>
  <si>
    <t>ST.TEC.ASS.ING.TONIOLI GUIDO &amp; GAUD</t>
  </si>
  <si>
    <t>A.V.I. SERVIZI ITALIA</t>
  </si>
  <si>
    <t>VIVENDA S.R.L.</t>
  </si>
  <si>
    <t>AKRON</t>
  </si>
  <si>
    <t>IIS SERVICE S.R.L.</t>
  </si>
  <si>
    <t>TECNE GRUPPO AUTOSTRADE PER L'ITALI</t>
  </si>
  <si>
    <t>A.I.A. SAS</t>
  </si>
  <si>
    <t>TIPOGRAFIA TESTOLIN DI B. TESTOLIN</t>
  </si>
  <si>
    <t>AIMAR MATTEO</t>
  </si>
  <si>
    <t>MARAZZATO SOLUZONI AMBIENTALI SRL</t>
  </si>
  <si>
    <t>WUERTH SRL</t>
  </si>
  <si>
    <t>SANDRINI METALLI SPA</t>
  </si>
  <si>
    <t>ING. CHANTAL CRETIER</t>
  </si>
  <si>
    <t>MANZONI A. &amp; C. SPA</t>
  </si>
  <si>
    <t>PUBLI IN SPA</t>
  </si>
  <si>
    <t>LG PRESSE SRL</t>
  </si>
  <si>
    <t>S.C.A.E. SPA</t>
  </si>
  <si>
    <t>SEA SRL</t>
  </si>
  <si>
    <t>CARPENTERIE GUOLO</t>
  </si>
  <si>
    <t>SOTECO SRL</t>
  </si>
  <si>
    <t>GILETTA SPA</t>
  </si>
  <si>
    <t>SIA-MPL S.R.L.</t>
  </si>
  <si>
    <t>DESANDRÉ</t>
  </si>
  <si>
    <t xml:space="preserve">THERMOSTICK ELETTRONICA </t>
  </si>
  <si>
    <t>IDELCLIMA SRL</t>
  </si>
  <si>
    <t>RIMOL SRL</t>
  </si>
  <si>
    <t>CICAS SRL</t>
  </si>
  <si>
    <t xml:space="preserve">LANZONE </t>
  </si>
  <si>
    <t>DANIELE AUTINO ARCHITETTO</t>
  </si>
  <si>
    <t xml:space="preserve">VIERIN CESARINA </t>
  </si>
  <si>
    <t>RAVELLO</t>
  </si>
  <si>
    <t>INCLINE S.R.L.</t>
  </si>
  <si>
    <t>DOMAINE</t>
  </si>
  <si>
    <t>RUSSO</t>
  </si>
  <si>
    <t>VAMA</t>
  </si>
  <si>
    <t>FISCHER ITALIA SRL</t>
  </si>
  <si>
    <t>LOMBARDI SA INGEGNERI CONSULENTI</t>
  </si>
  <si>
    <t>RESINCONDOTTE</t>
  </si>
  <si>
    <t>MARAZZATO SOLUZIONEI AMBIENTALI SRL</t>
  </si>
  <si>
    <t>LANTERI</t>
  </si>
  <si>
    <t>VALLE D'AOSTE ECOLOGIE</t>
  </si>
  <si>
    <t>FIP MEC SRL</t>
  </si>
  <si>
    <t>I.R.V. SRL</t>
  </si>
  <si>
    <t>WUERTH S.r.l.</t>
  </si>
  <si>
    <t>VILLENEUVE PETROLI SRL</t>
  </si>
  <si>
    <t>EDILAOSTA SR</t>
  </si>
  <si>
    <t>BLUBE SRL</t>
  </si>
  <si>
    <t>DBA PRO S.P.A.</t>
  </si>
  <si>
    <t>FIELD SRL</t>
  </si>
  <si>
    <t>RICOH ITALIA SRL</t>
  </si>
  <si>
    <t>CREZZA  S.R.L.</t>
  </si>
  <si>
    <t>VALFERRO S.R.L.</t>
  </si>
  <si>
    <t>CARTOSTILE SAS DI DAL MOLIN E C.</t>
  </si>
  <si>
    <t>ELIS S.P.A.</t>
  </si>
  <si>
    <t>VIERIN CESARINA S.R.L.</t>
  </si>
  <si>
    <t>GIGLIOTTI</t>
  </si>
  <si>
    <t>ELETTRIC CENTER S.P.A.</t>
  </si>
  <si>
    <t>INART SRL</t>
  </si>
  <si>
    <t>EDILDUECI</t>
  </si>
  <si>
    <t>GEOSOLVING SRL</t>
  </si>
  <si>
    <t>VER.PUL. SRL</t>
  </si>
  <si>
    <t>E.LABORA SOC. COOP.</t>
  </si>
  <si>
    <t>FAMAS SYSTEM  SPA</t>
  </si>
  <si>
    <t>MAPI MECCANICA SRL</t>
  </si>
  <si>
    <t>SVAM ASCENSORI SRL</t>
  </si>
  <si>
    <t>STUDIO PESCIULLESI &amp; ASSOCIATI</t>
  </si>
  <si>
    <t>LANZONE DAVIDE</t>
  </si>
  <si>
    <t>AISCAT SERVIZI SRL</t>
  </si>
  <si>
    <t>BRAGARDO</t>
  </si>
  <si>
    <t>THERMOSTICK ELETTRONICA SRL</t>
  </si>
  <si>
    <t>31//01/2021</t>
  </si>
  <si>
    <t>31.12.2021</t>
  </si>
  <si>
    <t>26.02.2021</t>
  </si>
  <si>
    <t>30.04.2021</t>
  </si>
  <si>
    <t>23.04.2021</t>
  </si>
  <si>
    <t>12.03.2021</t>
  </si>
  <si>
    <t>30/0621</t>
  </si>
  <si>
    <t>21/0821</t>
  </si>
  <si>
    <t>31/082021</t>
  </si>
  <si>
    <t>30/0681</t>
  </si>
  <si>
    <t>MANUTENZIONE SOFTWARE CONTABILITA</t>
  </si>
  <si>
    <t xml:space="preserve">TERMOSTICK ELETROTECNICA SRL - RAET - BIOTEC </t>
  </si>
  <si>
    <t>RAET TERMOSTICK BIOTEC SRL</t>
  </si>
  <si>
    <t xml:space="preserve">RILEVAMENTO INCENDIO LINEARE </t>
  </si>
  <si>
    <t xml:space="preserve">GRUPPO EDITORIALE EFFEMMETI SRL - LEXMEDIA </t>
  </si>
  <si>
    <t>TRAFFICO</t>
  </si>
  <si>
    <t>MANUTENZIONE GRUPPO ELETTROGENO</t>
  </si>
  <si>
    <t>LAVORI DI DISGAGGIO E POSA RETI</t>
  </si>
  <si>
    <t>BIGLIETTI VIAGGIO</t>
  </si>
  <si>
    <t>MANUTENZIONE UPS E RADDRIZZATORI</t>
  </si>
  <si>
    <t>LAVORI DI MANUTENZIONE STRADALE</t>
  </si>
  <si>
    <t>RIPARAZIONE AUTOMEZZI PESANTI</t>
  </si>
  <si>
    <t>RIPARAZIONE AUTOMEZZI AZIENDALI</t>
  </si>
  <si>
    <t>FORNITURA G.P.L.</t>
  </si>
  <si>
    <t>RIPARAZIONE AUTOMEZZI PESANTI E ATTREZZATURA INVERNALE</t>
  </si>
  <si>
    <t xml:space="preserve">ESAMI EMATICI DIPENDENTI </t>
  </si>
  <si>
    <t>TEST RAPIDI ANTIGIENICI SARS-COV2</t>
  </si>
  <si>
    <t xml:space="preserve"> MAN NON RICOR PORTE REI BY-PASS </t>
  </si>
  <si>
    <t xml:space="preserve">MANUTENZ BARR AOSTA-OVEST </t>
  </si>
  <si>
    <t>BUONI PASTO (ANNO 2019)</t>
  </si>
  <si>
    <t>MANUTENZIONE SISTEMI  UPS</t>
  </si>
  <si>
    <t>ASSISTENZA LEGALE</t>
  </si>
  <si>
    <t>SERVIZIO CONTROLLO CANTIERI</t>
  </si>
  <si>
    <t>MANUTENZIONE SISTEMI DI STAMPA</t>
  </si>
  <si>
    <t>PROVE DI LABORATORIO E INDAGINI IN SITU</t>
  </si>
  <si>
    <t>MANUTENZIONE IDRO-TERMO-SANITARIE</t>
  </si>
  <si>
    <t>ASSISTENZA SISTEMI INFORMATICI</t>
  </si>
  <si>
    <t>MANUTENZIONE SENSORI SICK GALLERIA</t>
  </si>
  <si>
    <t>NOLEGGIO A CALDO BY BRIDGE</t>
  </si>
  <si>
    <t>RINNOVO DELLA CERTIFICAZIONE UNI EN ISO 14001:2015 E UNI ISO 45001:2018</t>
  </si>
  <si>
    <t>NOLO ACALDO MOVIMENTAZIONE NEW JERSEY</t>
  </si>
  <si>
    <t>MAN CORPO AUTOSTRADALE</t>
  </si>
  <si>
    <t>NOLEGGIO PIATTAFORME</t>
  </si>
  <si>
    <t>NOLEGGIO PIATTAFORMA</t>
  </si>
  <si>
    <t>MANUTENZIONE LAME SGOMBRANEVE</t>
  </si>
  <si>
    <t>MANUTENZIONE SPARGISALE</t>
  </si>
  <si>
    <t>INDAGINI SU ELEMENTI STRUTTURALI</t>
  </si>
  <si>
    <t>ISPEZIONE APPROF GALLERIA VILLARET NORD</t>
  </si>
  <si>
    <t>LAVORI DI MANUT INFRAST AUTOSTRADALE</t>
  </si>
  <si>
    <t>VERIFICHE SICUREZZA SU PONTI E VIADOTTI</t>
  </si>
  <si>
    <t>PROVE LABORATORIO GALL VILLARET NORD</t>
  </si>
  <si>
    <t>DL ISP E CSE LAV GALL PRE SAINT DIDIER</t>
  </si>
  <si>
    <t>PROVE DI LABORATORIO SVOLG PIANO DI IND</t>
  </si>
  <si>
    <t>SERVIZ NOLEG STAZIONE TOT MONIT DATI</t>
  </si>
  <si>
    <t>MANUT BARRIERE STRAD E SOST TIRAFONDI</t>
  </si>
  <si>
    <t>VALUT INTERV SU PORTALI DI SEGNALETICA</t>
  </si>
  <si>
    <t>SERVIZIO ASSISTENZA TECNICA BARRIERE DI SICUREZZA</t>
  </si>
  <si>
    <t>NOLO A CALDO BY BRIDGE A CESTELLO</t>
  </si>
  <si>
    <t xml:space="preserve">SERVIZIO RACC TRASP SMALT RIFIUTI </t>
  </si>
  <si>
    <t xml:space="preserve">GESTIONE SISTEMA MONITORAGGIO GALLERIE </t>
  </si>
  <si>
    <t>MEDIPOWER SRL</t>
  </si>
  <si>
    <t>CAMPUTARO LAVORGNA</t>
  </si>
  <si>
    <t>NUOVO MONDO SRL</t>
  </si>
  <si>
    <t>SI-AM DI CARRADORE MATTIA E C. S.A.</t>
  </si>
  <si>
    <t>DIESEL CAR SNC</t>
  </si>
  <si>
    <t>SICAV 2000 SPA</t>
  </si>
  <si>
    <t>AUTOGAS NORD SPA</t>
  </si>
  <si>
    <t>VALMACHINES SNC</t>
  </si>
  <si>
    <t>I.R.V  SRL</t>
  </si>
  <si>
    <t>SOAN SEL</t>
  </si>
  <si>
    <t>NUOVE INIZIATIVE</t>
  </si>
  <si>
    <t>BORRI SPA</t>
  </si>
  <si>
    <t>RINA CONSULTING SPA</t>
  </si>
  <si>
    <t>EDILCONTROL SRL</t>
  </si>
  <si>
    <t>B.I.O.T.E.C.</t>
  </si>
  <si>
    <t>C.L.S.-CONTROLLI E LAVORI SPEC</t>
  </si>
  <si>
    <t>L.E.V.I.T SRL</t>
  </si>
  <si>
    <t>MOLLO SRL</t>
  </si>
  <si>
    <t>CISMONDI SRL</t>
  </si>
  <si>
    <t>ROCKSOIL SPA</t>
  </si>
  <si>
    <t>SOCOTEC ITALIA S.R.L.</t>
  </si>
  <si>
    <t>DAY RISTOSERVICE S.P.A.</t>
  </si>
  <si>
    <t>GEOFORM ASSOCIATI</t>
  </si>
  <si>
    <t>CORTE APERTA S.R.L.</t>
  </si>
  <si>
    <t>CIQUADRO S.T.P. A R.L.</t>
  </si>
  <si>
    <t>WEICO SRL</t>
  </si>
  <si>
    <t>QUENDOZ S.R.L.</t>
  </si>
  <si>
    <t>STUDIO GRIFFINI S.R.L.</t>
  </si>
  <si>
    <t>RICOH ITALIA SPA</t>
  </si>
  <si>
    <t>NUOVO MONDO - VALTRAVEL - VITA TOURS</t>
  </si>
  <si>
    <t>ATI IVIES SPA - COGEIS SPA</t>
  </si>
  <si>
    <t>C.L.S.-CONTROLLI E LAVORI SPECIALI</t>
  </si>
  <si>
    <t>SIMCO SRL</t>
  </si>
  <si>
    <t xml:space="preserve">ATI OPERE PER L’AMBIENTE SRL – M.P.M. SRL </t>
  </si>
  <si>
    <t>GRUPPO SERVIZI ASSOCIATI SPA</t>
  </si>
  <si>
    <t>A.T.I.-SIAM SAS-ALPI SRL-CLUSAZ SRL MICRON</t>
  </si>
  <si>
    <t xml:space="preserve">TLS SRL </t>
  </si>
  <si>
    <t>BITUX SRL</t>
  </si>
  <si>
    <t>INTERVENTI DI RISANAMENTO E RIPRISTINO SUPERFICIALE DEI NEWJERSEY BORDO PONTE CLASSE H4 DEL VIADOTTO MONTBARDON LATO - MARCIA E SORPASSO</t>
  </si>
  <si>
    <t>SERVIZIO INVERNALE DI CARICAMENTO E SPARGIMENTO DEI CLORURI E DI SGOMBERO NEVE STAGIONI INVERNALI 2021/2022 E 2022/2023 DA EFFETTUARSI SULL’AUTOSTRADA A5 AOSTA – TRAFORO DEL MONTE BIANCO E SUE PERTINENZE.</t>
  </si>
  <si>
    <t>LAVORI DI MANUTENZIONE CORPO AUTOSTRADALE, FABBRICATI OPERE D'ARTE BARRIERE DI SICUREZZA RECINZIONI E PERTINENZE</t>
  </si>
  <si>
    <t>INTERVENTI DI MANUTENZIONE DEL VIADOTTO LILLAZ - SPALLE CARR NORD E SUD</t>
  </si>
  <si>
    <t>LAVORI DI MANUTENZIONE DEL SOTTOVIA RAMO DEI TE SVINCOLO AO OVEST</t>
  </si>
  <si>
    <t>LAVORI DI MANUTENZIONE DELLE OPERE IN VERDE E BARRIERE DI SICUREZZA</t>
  </si>
  <si>
    <t>SERVIZIO ANTINCENDIO</t>
  </si>
  <si>
    <t xml:space="preserve">LAVORI DI MANUTENZIONE GALLERIA PRE ST DIDIER ALLA PROGR 134+509 (CARR NORD) E GALLERIA ARTIFICIALE VERRAND PROG 137+862 (CARR SUD) </t>
  </si>
  <si>
    <t>PAVIMENTAZIONI</t>
  </si>
  <si>
    <t>ATI BRESCIANI ASFALTI SELCA E MICRON - ATI IVIES SPA - COGEIS SPA</t>
  </si>
  <si>
    <t>Impresa Anelli srl- S.I.M.C.O srl	-  SOMOTER SRL-  Bertini srl - Bresciani Asfalti srl</t>
  </si>
  <si>
    <t>GRUPPO SERVIZI ASSOCIATI SPA - OK-GOL</t>
  </si>
  <si>
    <t>CORTE APERTA - SOFIA COSTRUZIONI SRL</t>
  </si>
  <si>
    <t>IMPRESA BORIO GIACOMO S.R.L.-S.A.I.S.E.F. S.P.A.-BITUX S.P.A.-BORDIN srl-MICRON S.r.l.</t>
  </si>
  <si>
    <t>Assistenza legale Ricorso al TAR PIEMONTE per l'annullamento decreto contributo ART 2018</t>
  </si>
  <si>
    <t>AFFARI LEGALI E GENERALI</t>
  </si>
  <si>
    <t>STUDIO GIARDINI-MAZZA-SANVIDO E ASSOCIATI</t>
  </si>
  <si>
    <t>BRAVOSOLUTION ITALIA S.p.A</t>
  </si>
  <si>
    <t>Incarico per assistenza e formazione personale portale acquisti</t>
  </si>
  <si>
    <t>Incarico per l’analisi del nuovo sistema tariffario di ART e per la predisposizione di una memoria tecnica a supporto della sentenza in appello sulla sentenza del TAR Valle d’Aosta</t>
  </si>
  <si>
    <t>THE BRATTLE GROUP</t>
  </si>
  <si>
    <t>PARCHEGGI ITALIA S.P.A.</t>
  </si>
  <si>
    <t>Abbonamento parcheggio autovettura</t>
  </si>
  <si>
    <t>AD</t>
  </si>
  <si>
    <t>Incarico professionale per la redazione della posizione finanziaria netta creditoria al 31/12/2020</t>
  </si>
  <si>
    <t>DELOITTE &amp; TOUCHE S.P.A.</t>
  </si>
  <si>
    <t>Report Statistico  Sito</t>
  </si>
  <si>
    <t>ARIES S.R.L.</t>
  </si>
  <si>
    <t>Pubblicazione carta dei servizi anno 2021</t>
  </si>
  <si>
    <t>GRAFICARTE ROMA S.R.L.</t>
  </si>
  <si>
    <t>Servizi Amministrativo-Contabili, Pay Roll - Amministrazione del Personale e dei Servizi Generali (sede di Roma)</t>
  </si>
  <si>
    <t>ESSEDIESSE S.P.A.</t>
  </si>
  <si>
    <t>Servizi ICT anno 2021</t>
  </si>
  <si>
    <t>Revisione legale esercizi 2021, 2022 e 2023</t>
  </si>
  <si>
    <t>KPMG S.P.A.</t>
  </si>
  <si>
    <t>Impaginazione e fornitura USB e volumi bilancio anno 2021</t>
  </si>
  <si>
    <t>VARIGRAFICA</t>
  </si>
  <si>
    <t>MARSH ADVISORY SRL</t>
  </si>
  <si>
    <t>TORCHIA</t>
  </si>
  <si>
    <t>SALVINI E SOCI STUDIO LEGALE TRIBUTARIO</t>
  </si>
  <si>
    <t>LS LEXJUS SINACTA ROMA</t>
  </si>
  <si>
    <t>BLU MOTORS SRL</t>
  </si>
  <si>
    <t>IPSOS SRL</t>
  </si>
  <si>
    <t>MAPO STUDIO S.R.L.</t>
  </si>
  <si>
    <t>HAPPY SERVICE S.N.C.</t>
  </si>
  <si>
    <t xml:space="preserve">Assistenza professionale per attività di Risk Assessment anticorruzione e piano monitoraggio </t>
  </si>
  <si>
    <t>Gestione sito internet</t>
  </si>
  <si>
    <t>timbri</t>
  </si>
  <si>
    <t>Assistenza e rappresentanza legale nel procedimento innanzi al TAR della Valle d’Aosta :Aggiornamento tariffario per l’anno 2021</t>
  </si>
  <si>
    <t>Incarico di assistenza legale tributaria</t>
  </si>
  <si>
    <t>Manutenzione autovettura sociale</t>
  </si>
  <si>
    <t>Incarico professionale per una proposta metodologica di monitoraggio della soddisfazione della clientela</t>
  </si>
  <si>
    <t>Incarico di restyling sito della RAV</t>
  </si>
  <si>
    <t xml:space="preserve">Abbonamento corriere </t>
  </si>
  <si>
    <t>Incarico per la predisposizione di una policy per la gestione finanziaria degli investimenti delle eccedenze di liquidità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</si>
</sst>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A587-16F3-4C82-B44D-ACFFC9CE916E}">
  <dimension ref="B2:H388"/>
  <sheetViews>
    <sheetView tabSelected="1" workbookViewId="0">
      <selection activeCell="H388" sqref="H388"/>
    </sheetView>
  </sheetViews>
  <sheetFormatPr defaultRowHeight="15" x14ac:dyDescent="0.25"/>
  <cols>
    <col min="1" max="1" width="5.42578125" customWidth="1"/>
    <col min="2" max="2" width="30" customWidth="1"/>
    <col min="3" max="3" width="45.140625" customWidth="1"/>
    <col min="4" max="4" width="30.28515625" customWidth="1"/>
    <col min="5" max="5" width="21" customWidth="1"/>
    <col min="6" max="6" width="24.42578125" customWidth="1"/>
    <col min="7" max="7" width="29.42578125" customWidth="1"/>
    <col min="8" max="8" width="22.28515625" customWidth="1"/>
  </cols>
  <sheetData>
    <row r="2" spans="2:8" x14ac:dyDescent="0.25">
      <c r="B2" s="9" t="s">
        <v>7</v>
      </c>
      <c r="C2" s="9"/>
      <c r="D2" s="9"/>
      <c r="E2" s="9"/>
      <c r="F2" s="9"/>
      <c r="G2" s="9"/>
      <c r="H2" s="9"/>
    </row>
    <row r="3" spans="2:8" x14ac:dyDescent="0.25">
      <c r="B3" s="9"/>
      <c r="C3" s="9"/>
      <c r="D3" s="9"/>
      <c r="E3" s="9"/>
      <c r="F3" s="9"/>
      <c r="G3" s="9"/>
      <c r="H3" s="9"/>
    </row>
    <row r="4" spans="2:8" x14ac:dyDescent="0.25">
      <c r="B4" s="5"/>
      <c r="C4" s="5"/>
      <c r="D4" s="5"/>
      <c r="E4" s="5"/>
      <c r="F4" s="5"/>
      <c r="G4" s="5"/>
      <c r="H4" s="5"/>
    </row>
    <row r="5" spans="2:8" s="4" customFormat="1" ht="41.25" customHeight="1" x14ac:dyDescent="0.25">
      <c r="B5" s="6" t="s">
        <v>0</v>
      </c>
      <c r="C5" s="6" t="s">
        <v>1</v>
      </c>
      <c r="D5" s="6" t="s">
        <v>2</v>
      </c>
      <c r="E5" s="6" t="s">
        <v>3</v>
      </c>
      <c r="F5" s="7" t="s">
        <v>6</v>
      </c>
      <c r="G5" s="7" t="s">
        <v>4</v>
      </c>
      <c r="H5" s="6" t="s">
        <v>5</v>
      </c>
    </row>
    <row r="6" spans="2:8" s="4" customFormat="1" ht="41.25" customHeight="1" x14ac:dyDescent="0.25">
      <c r="B6" s="1" t="s">
        <v>8</v>
      </c>
      <c r="C6" s="1" t="s">
        <v>24</v>
      </c>
      <c r="D6" s="1" t="s">
        <v>295</v>
      </c>
      <c r="E6" s="2" t="s">
        <v>295</v>
      </c>
      <c r="F6" s="8">
        <v>570</v>
      </c>
      <c r="G6" s="3" t="s">
        <v>498</v>
      </c>
      <c r="H6" s="8">
        <v>570</v>
      </c>
    </row>
    <row r="7" spans="2:8" s="4" customFormat="1" ht="41.25" customHeight="1" x14ac:dyDescent="0.25">
      <c r="B7" s="1" t="s">
        <v>8</v>
      </c>
      <c r="C7" s="1" t="s">
        <v>25</v>
      </c>
      <c r="D7" s="1" t="s">
        <v>296</v>
      </c>
      <c r="E7" s="2" t="s">
        <v>296</v>
      </c>
      <c r="F7" s="8">
        <v>9216</v>
      </c>
      <c r="G7" s="3">
        <v>44926</v>
      </c>
      <c r="H7" s="8">
        <v>4608</v>
      </c>
    </row>
    <row r="8" spans="2:8" s="4" customFormat="1" ht="41.25" customHeight="1" x14ac:dyDescent="0.25">
      <c r="B8" s="1" t="s">
        <v>8</v>
      </c>
      <c r="C8" s="1" t="s">
        <v>26</v>
      </c>
      <c r="D8" s="1" t="s">
        <v>297</v>
      </c>
      <c r="E8" s="2" t="s">
        <v>297</v>
      </c>
      <c r="F8" s="8">
        <v>78</v>
      </c>
      <c r="G8" s="3">
        <v>44193</v>
      </c>
      <c r="H8" s="8">
        <v>78</v>
      </c>
    </row>
    <row r="9" spans="2:8" s="4" customFormat="1" ht="41.25" customHeight="1" x14ac:dyDescent="0.25">
      <c r="B9" s="1" t="s">
        <v>9</v>
      </c>
      <c r="C9" s="1" t="s">
        <v>27</v>
      </c>
      <c r="D9" s="1" t="s">
        <v>298</v>
      </c>
      <c r="E9" s="2" t="s">
        <v>298</v>
      </c>
      <c r="F9" s="8">
        <v>15737.04</v>
      </c>
      <c r="G9" s="3">
        <v>44196</v>
      </c>
      <c r="H9" s="8">
        <v>15737.04</v>
      </c>
    </row>
    <row r="10" spans="2:8" s="4" customFormat="1" ht="41.25" customHeight="1" x14ac:dyDescent="0.25">
      <c r="B10" s="1" t="s">
        <v>9</v>
      </c>
      <c r="C10" s="1" t="s">
        <v>28</v>
      </c>
      <c r="D10" s="1" t="s">
        <v>298</v>
      </c>
      <c r="E10" s="2" t="s">
        <v>298</v>
      </c>
      <c r="F10" s="8">
        <v>12065.12</v>
      </c>
      <c r="G10" s="3">
        <v>44196</v>
      </c>
      <c r="H10" s="8">
        <v>12065.12</v>
      </c>
    </row>
    <row r="11" spans="2:8" s="4" customFormat="1" ht="41.25" customHeight="1" x14ac:dyDescent="0.25">
      <c r="B11" s="1" t="s">
        <v>10</v>
      </c>
      <c r="C11" s="1" t="s">
        <v>29</v>
      </c>
      <c r="D11" s="1" t="s">
        <v>299</v>
      </c>
      <c r="E11" s="2" t="s">
        <v>299</v>
      </c>
      <c r="F11" s="8">
        <v>17280</v>
      </c>
      <c r="G11" s="3">
        <v>44561</v>
      </c>
      <c r="H11" s="8">
        <v>4320</v>
      </c>
    </row>
    <row r="12" spans="2:8" s="4" customFormat="1" ht="41.25" customHeight="1" x14ac:dyDescent="0.25">
      <c r="B12" s="1" t="s">
        <v>9</v>
      </c>
      <c r="C12" s="1" t="s">
        <v>30</v>
      </c>
      <c r="D12" s="1" t="s">
        <v>300</v>
      </c>
      <c r="E12" s="2" t="s">
        <v>300</v>
      </c>
      <c r="F12" s="8">
        <v>6764.16</v>
      </c>
      <c r="G12" s="3">
        <v>44211</v>
      </c>
      <c r="H12" s="8">
        <v>6764.16</v>
      </c>
    </row>
    <row r="13" spans="2:8" s="4" customFormat="1" ht="41.25" customHeight="1" x14ac:dyDescent="0.25">
      <c r="B13" s="1" t="s">
        <v>11</v>
      </c>
      <c r="C13" s="1" t="s">
        <v>31</v>
      </c>
      <c r="D13" s="1" t="s">
        <v>394</v>
      </c>
      <c r="E13" s="2" t="s">
        <v>394</v>
      </c>
      <c r="F13" s="8">
        <v>5364</v>
      </c>
      <c r="G13" s="3">
        <v>44242</v>
      </c>
      <c r="H13" s="8">
        <v>5364</v>
      </c>
    </row>
    <row r="14" spans="2:8" s="4" customFormat="1" ht="41.25" customHeight="1" x14ac:dyDescent="0.25">
      <c r="B14" s="1" t="s">
        <v>11</v>
      </c>
      <c r="C14" s="1" t="s">
        <v>32</v>
      </c>
      <c r="D14" s="1" t="s">
        <v>395</v>
      </c>
      <c r="E14" s="2" t="s">
        <v>395</v>
      </c>
      <c r="F14" s="8">
        <v>8120</v>
      </c>
      <c r="G14" s="3">
        <v>44228</v>
      </c>
      <c r="H14" s="8">
        <v>8120</v>
      </c>
    </row>
    <row r="15" spans="2:8" s="4" customFormat="1" ht="41.25" customHeight="1" x14ac:dyDescent="0.25">
      <c r="B15" s="1" t="s">
        <v>8</v>
      </c>
      <c r="C15" s="1" t="s">
        <v>33</v>
      </c>
      <c r="D15" s="1" t="s">
        <v>301</v>
      </c>
      <c r="E15" s="2" t="s">
        <v>301</v>
      </c>
      <c r="F15" s="8">
        <v>3828</v>
      </c>
      <c r="G15" s="3">
        <v>44561</v>
      </c>
      <c r="H15" s="8">
        <v>3828</v>
      </c>
    </row>
    <row r="16" spans="2:8" s="4" customFormat="1" ht="41.25" customHeight="1" x14ac:dyDescent="0.25">
      <c r="B16" s="1" t="s">
        <v>10</v>
      </c>
      <c r="C16" s="1" t="s">
        <v>34</v>
      </c>
      <c r="D16" s="1" t="s">
        <v>302</v>
      </c>
      <c r="E16" s="2" t="s">
        <v>317</v>
      </c>
      <c r="F16" s="8">
        <v>5596</v>
      </c>
      <c r="G16" s="3">
        <v>44215</v>
      </c>
      <c r="H16" s="8">
        <v>5596</v>
      </c>
    </row>
    <row r="17" spans="2:8" s="4" customFormat="1" ht="41.25" customHeight="1" x14ac:dyDescent="0.25">
      <c r="B17" s="1" t="s">
        <v>10</v>
      </c>
      <c r="C17" s="1" t="s">
        <v>35</v>
      </c>
      <c r="D17" s="1" t="s">
        <v>303</v>
      </c>
      <c r="E17" s="2" t="s">
        <v>303</v>
      </c>
      <c r="F17" s="8">
        <v>499.17</v>
      </c>
      <c r="G17" s="3">
        <v>44225</v>
      </c>
      <c r="H17" s="8">
        <v>499.17</v>
      </c>
    </row>
    <row r="18" spans="2:8" s="4" customFormat="1" ht="41.25" customHeight="1" x14ac:dyDescent="0.25">
      <c r="B18" s="1" t="s">
        <v>10</v>
      </c>
      <c r="C18" s="1" t="s">
        <v>36</v>
      </c>
      <c r="D18" s="1" t="s">
        <v>304</v>
      </c>
      <c r="E18" s="2" t="s">
        <v>396</v>
      </c>
      <c r="F18" s="8">
        <v>1824</v>
      </c>
      <c r="G18" s="3">
        <v>44225</v>
      </c>
      <c r="H18" s="8">
        <v>1824</v>
      </c>
    </row>
    <row r="19" spans="2:8" s="4" customFormat="1" ht="41.25" customHeight="1" x14ac:dyDescent="0.25">
      <c r="B19" s="1" t="s">
        <v>10</v>
      </c>
      <c r="C19" s="1" t="s">
        <v>37</v>
      </c>
      <c r="D19" s="1" t="s">
        <v>305</v>
      </c>
      <c r="E19" s="2" t="s">
        <v>305</v>
      </c>
      <c r="F19" s="8">
        <v>1040</v>
      </c>
      <c r="G19" s="3">
        <v>44227</v>
      </c>
      <c r="H19" s="8">
        <v>1040</v>
      </c>
    </row>
    <row r="20" spans="2:8" s="4" customFormat="1" ht="41.25" customHeight="1" x14ac:dyDescent="0.25">
      <c r="B20" s="1" t="s">
        <v>10</v>
      </c>
      <c r="C20" s="1" t="s">
        <v>38</v>
      </c>
      <c r="D20" s="1" t="s">
        <v>306</v>
      </c>
      <c r="E20" s="2" t="s">
        <v>306</v>
      </c>
      <c r="F20" s="8">
        <v>80</v>
      </c>
      <c r="G20" s="3">
        <v>44227</v>
      </c>
      <c r="H20" s="8">
        <v>80</v>
      </c>
    </row>
    <row r="21" spans="2:8" s="4" customFormat="1" ht="41.25" customHeight="1" x14ac:dyDescent="0.25">
      <c r="B21" s="1" t="s">
        <v>10</v>
      </c>
      <c r="C21" s="1" t="s">
        <v>39</v>
      </c>
      <c r="D21" s="1" t="s">
        <v>307</v>
      </c>
      <c r="E21" s="2" t="s">
        <v>307</v>
      </c>
      <c r="F21" s="8">
        <v>81.900000000000006</v>
      </c>
      <c r="G21" s="3">
        <v>44227</v>
      </c>
      <c r="H21" s="8">
        <v>81.900000000000006</v>
      </c>
    </row>
    <row r="22" spans="2:8" s="4" customFormat="1" ht="41.25" customHeight="1" x14ac:dyDescent="0.25">
      <c r="B22" s="1" t="s">
        <v>12</v>
      </c>
      <c r="C22" s="1" t="s">
        <v>40</v>
      </c>
      <c r="D22" s="1" t="s">
        <v>397</v>
      </c>
      <c r="E22" s="2" t="s">
        <v>397</v>
      </c>
      <c r="F22" s="8">
        <v>390</v>
      </c>
      <c r="G22" s="3">
        <v>44229</v>
      </c>
      <c r="H22" s="8">
        <v>390</v>
      </c>
    </row>
    <row r="23" spans="2:8" s="4" customFormat="1" ht="41.25" customHeight="1" x14ac:dyDescent="0.25">
      <c r="B23" s="1" t="s">
        <v>12</v>
      </c>
      <c r="C23" s="1" t="s">
        <v>41</v>
      </c>
      <c r="D23" s="1" t="s">
        <v>398</v>
      </c>
      <c r="E23" s="2" t="s">
        <v>398</v>
      </c>
      <c r="F23" s="8">
        <v>1700</v>
      </c>
      <c r="G23" s="3">
        <v>44926</v>
      </c>
      <c r="H23" s="8">
        <v>1700</v>
      </c>
    </row>
    <row r="24" spans="2:8" s="4" customFormat="1" ht="41.25" customHeight="1" x14ac:dyDescent="0.25">
      <c r="B24" s="1" t="s">
        <v>13</v>
      </c>
      <c r="C24" s="1" t="s">
        <v>42</v>
      </c>
      <c r="D24" s="1" t="s">
        <v>399</v>
      </c>
      <c r="E24" s="2" t="s">
        <v>399</v>
      </c>
      <c r="F24" s="8">
        <v>3500</v>
      </c>
      <c r="G24" s="3">
        <v>44561</v>
      </c>
      <c r="H24" s="8">
        <v>2000</v>
      </c>
    </row>
    <row r="25" spans="2:8" s="4" customFormat="1" ht="41.25" customHeight="1" x14ac:dyDescent="0.25">
      <c r="B25" s="1" t="s">
        <v>11</v>
      </c>
      <c r="C25" s="1" t="s">
        <v>43</v>
      </c>
      <c r="D25" s="1" t="s">
        <v>400</v>
      </c>
      <c r="E25" s="2" t="s">
        <v>400</v>
      </c>
      <c r="F25" s="8">
        <v>9699.99</v>
      </c>
      <c r="G25" s="3">
        <v>44561</v>
      </c>
      <c r="H25" s="8">
        <v>9699.99</v>
      </c>
    </row>
    <row r="26" spans="2:8" s="4" customFormat="1" ht="41.25" customHeight="1" x14ac:dyDescent="0.25">
      <c r="B26" s="1" t="s">
        <v>10</v>
      </c>
      <c r="C26" s="1" t="s">
        <v>44</v>
      </c>
      <c r="D26" s="1" t="s">
        <v>308</v>
      </c>
      <c r="E26" s="2" t="s">
        <v>308</v>
      </c>
      <c r="F26" s="8">
        <v>870</v>
      </c>
      <c r="G26" s="3">
        <v>44561</v>
      </c>
      <c r="H26" s="8">
        <v>870</v>
      </c>
    </row>
    <row r="27" spans="2:8" s="4" customFormat="1" ht="41.25" customHeight="1" x14ac:dyDescent="0.25">
      <c r="B27" s="1" t="s">
        <v>10</v>
      </c>
      <c r="C27" s="1" t="s">
        <v>45</v>
      </c>
      <c r="D27" s="1" t="s">
        <v>309</v>
      </c>
      <c r="E27" s="2" t="s">
        <v>309</v>
      </c>
      <c r="F27" s="8">
        <v>1300</v>
      </c>
      <c r="G27" s="3">
        <v>44561</v>
      </c>
      <c r="H27" s="8">
        <v>1300</v>
      </c>
    </row>
    <row r="28" spans="2:8" s="4" customFormat="1" ht="41.25" customHeight="1" x14ac:dyDescent="0.25">
      <c r="B28" s="1" t="s">
        <v>10</v>
      </c>
      <c r="C28" s="1" t="s">
        <v>514</v>
      </c>
      <c r="D28" s="1"/>
      <c r="E28" s="2" t="s">
        <v>558</v>
      </c>
      <c r="F28" s="8">
        <v>20000</v>
      </c>
      <c r="G28" s="3">
        <v>44985</v>
      </c>
      <c r="H28" s="8">
        <v>7300.24</v>
      </c>
    </row>
    <row r="29" spans="2:8" s="4" customFormat="1" ht="41.25" customHeight="1" x14ac:dyDescent="0.25">
      <c r="B29" s="1" t="s">
        <v>8</v>
      </c>
      <c r="C29" s="1" t="s">
        <v>46</v>
      </c>
      <c r="D29" s="1" t="s">
        <v>310</v>
      </c>
      <c r="E29" s="2" t="s">
        <v>310</v>
      </c>
      <c r="F29" s="8">
        <v>522.41999999999996</v>
      </c>
      <c r="G29" s="3">
        <v>44377</v>
      </c>
      <c r="H29" s="8">
        <v>522.41999999999996</v>
      </c>
    </row>
    <row r="30" spans="2:8" s="4" customFormat="1" ht="41.25" customHeight="1" x14ac:dyDescent="0.25">
      <c r="B30" s="1" t="s">
        <v>8</v>
      </c>
      <c r="C30" s="1" t="s">
        <v>47</v>
      </c>
      <c r="D30" s="1" t="s">
        <v>311</v>
      </c>
      <c r="E30" s="2" t="s">
        <v>401</v>
      </c>
      <c r="F30" s="8">
        <v>2662</v>
      </c>
      <c r="G30" s="3">
        <v>44377</v>
      </c>
      <c r="H30" s="8">
        <v>2662</v>
      </c>
    </row>
    <row r="31" spans="2:8" s="4" customFormat="1" ht="41.25" customHeight="1" x14ac:dyDescent="0.25">
      <c r="B31" s="1" t="s">
        <v>14</v>
      </c>
      <c r="C31" s="1" t="s">
        <v>48</v>
      </c>
      <c r="D31" s="1" t="s">
        <v>312</v>
      </c>
      <c r="E31" s="2" t="s">
        <v>312</v>
      </c>
      <c r="F31" s="8">
        <v>10565</v>
      </c>
      <c r="G31" s="3">
        <v>44239</v>
      </c>
      <c r="H31" s="8">
        <v>10565</v>
      </c>
    </row>
    <row r="32" spans="2:8" s="4" customFormat="1" ht="41.25" customHeight="1" x14ac:dyDescent="0.25">
      <c r="B32" s="1" t="s">
        <v>10</v>
      </c>
      <c r="C32" s="1" t="s">
        <v>49</v>
      </c>
      <c r="D32" s="1" t="s">
        <v>313</v>
      </c>
      <c r="E32" s="2" t="s">
        <v>313</v>
      </c>
      <c r="F32" s="8">
        <v>130</v>
      </c>
      <c r="G32" s="3">
        <v>44225</v>
      </c>
      <c r="H32" s="8">
        <v>130</v>
      </c>
    </row>
    <row r="33" spans="2:8" s="4" customFormat="1" ht="41.25" customHeight="1" x14ac:dyDescent="0.25">
      <c r="B33" s="1" t="s">
        <v>14</v>
      </c>
      <c r="C33" s="1" t="s">
        <v>50</v>
      </c>
      <c r="D33" s="1" t="s">
        <v>314</v>
      </c>
      <c r="E33" s="2" t="s">
        <v>314</v>
      </c>
      <c r="F33" s="8">
        <v>1523</v>
      </c>
      <c r="G33" s="3">
        <v>44227</v>
      </c>
      <c r="H33" s="8">
        <v>1523</v>
      </c>
    </row>
    <row r="34" spans="2:8" s="4" customFormat="1" ht="41.25" customHeight="1" x14ac:dyDescent="0.25">
      <c r="B34" s="1" t="s">
        <v>14</v>
      </c>
      <c r="C34" s="1" t="s">
        <v>51</v>
      </c>
      <c r="D34" s="1" t="s">
        <v>315</v>
      </c>
      <c r="E34" s="2" t="s">
        <v>315</v>
      </c>
      <c r="F34" s="8">
        <v>4312</v>
      </c>
      <c r="G34" s="3">
        <v>44227</v>
      </c>
      <c r="H34" s="8">
        <v>4312</v>
      </c>
    </row>
    <row r="35" spans="2:8" s="4" customFormat="1" ht="41.25" customHeight="1" x14ac:dyDescent="0.25">
      <c r="B35" s="1" t="s">
        <v>8</v>
      </c>
      <c r="C35" s="1" t="s">
        <v>52</v>
      </c>
      <c r="D35" s="1" t="s">
        <v>316</v>
      </c>
      <c r="E35" s="2" t="s">
        <v>402</v>
      </c>
      <c r="F35" s="8">
        <v>8000</v>
      </c>
      <c r="G35" s="3" t="s">
        <v>499</v>
      </c>
      <c r="H35" s="8">
        <v>8000</v>
      </c>
    </row>
    <row r="36" spans="2:8" s="4" customFormat="1" ht="41.25" customHeight="1" x14ac:dyDescent="0.25">
      <c r="B36" s="1" t="s">
        <v>11</v>
      </c>
      <c r="C36" s="1" t="s">
        <v>53</v>
      </c>
      <c r="D36" s="1" t="s">
        <v>403</v>
      </c>
      <c r="E36" s="2" t="s">
        <v>403</v>
      </c>
      <c r="F36" s="8">
        <v>504.52</v>
      </c>
      <c r="G36" s="3">
        <v>44227</v>
      </c>
      <c r="H36" s="8">
        <v>504.52</v>
      </c>
    </row>
    <row r="37" spans="2:8" s="4" customFormat="1" ht="41.25" customHeight="1" x14ac:dyDescent="0.25">
      <c r="B37" s="1" t="s">
        <v>11</v>
      </c>
      <c r="C37" s="1" t="s">
        <v>32</v>
      </c>
      <c r="D37" s="1" t="s">
        <v>395</v>
      </c>
      <c r="E37" s="2" t="s">
        <v>395</v>
      </c>
      <c r="F37" s="8">
        <v>8120</v>
      </c>
      <c r="G37" s="3">
        <v>44286</v>
      </c>
      <c r="H37" s="8">
        <v>8120</v>
      </c>
    </row>
    <row r="38" spans="2:8" s="4" customFormat="1" ht="41.25" customHeight="1" x14ac:dyDescent="0.25">
      <c r="B38" s="1" t="s">
        <v>10</v>
      </c>
      <c r="C38" s="1" t="s">
        <v>54</v>
      </c>
      <c r="D38" s="1" t="s">
        <v>317</v>
      </c>
      <c r="E38" s="2" t="s">
        <v>317</v>
      </c>
      <c r="F38" s="8">
        <v>1296</v>
      </c>
      <c r="G38" s="3">
        <v>44561</v>
      </c>
      <c r="H38" s="8">
        <v>1296</v>
      </c>
    </row>
    <row r="39" spans="2:8" s="4" customFormat="1" ht="41.25" customHeight="1" x14ac:dyDescent="0.25">
      <c r="B39" s="1" t="s">
        <v>11</v>
      </c>
      <c r="C39" s="1" t="s">
        <v>55</v>
      </c>
      <c r="D39" s="1" t="s">
        <v>318</v>
      </c>
      <c r="E39" s="2" t="s">
        <v>318</v>
      </c>
      <c r="F39" s="8">
        <v>1122</v>
      </c>
      <c r="G39" s="3">
        <v>44227</v>
      </c>
      <c r="H39" s="8">
        <v>1122</v>
      </c>
    </row>
    <row r="40" spans="2:8" s="4" customFormat="1" ht="41.25" customHeight="1" x14ac:dyDescent="0.25">
      <c r="B40" s="1" t="s">
        <v>15</v>
      </c>
      <c r="C40" s="1" t="s">
        <v>515</v>
      </c>
      <c r="D40" s="1"/>
      <c r="E40" s="2" t="s">
        <v>559</v>
      </c>
      <c r="F40" s="8">
        <v>35000</v>
      </c>
      <c r="G40" s="3">
        <v>44377</v>
      </c>
      <c r="H40" s="8">
        <v>31742.75</v>
      </c>
    </row>
    <row r="41" spans="2:8" s="4" customFormat="1" ht="41.25" customHeight="1" x14ac:dyDescent="0.25">
      <c r="B41" s="1" t="s">
        <v>13</v>
      </c>
      <c r="C41" s="1" t="s">
        <v>56</v>
      </c>
      <c r="D41" s="1" t="s">
        <v>305</v>
      </c>
      <c r="E41" s="2" t="s">
        <v>404</v>
      </c>
      <c r="F41" s="8">
        <v>494489.8</v>
      </c>
      <c r="G41" s="3">
        <v>44926</v>
      </c>
      <c r="H41" s="8">
        <v>247244.9</v>
      </c>
    </row>
    <row r="42" spans="2:8" s="4" customFormat="1" ht="41.25" customHeight="1" x14ac:dyDescent="0.25">
      <c r="B42" s="1" t="s">
        <v>10</v>
      </c>
      <c r="C42" s="1" t="s">
        <v>57</v>
      </c>
      <c r="D42" s="1" t="s">
        <v>317</v>
      </c>
      <c r="E42" s="2" t="s">
        <v>317</v>
      </c>
      <c r="F42" s="8">
        <v>3750</v>
      </c>
      <c r="G42" s="3">
        <v>44239</v>
      </c>
      <c r="H42" s="8">
        <v>3750</v>
      </c>
    </row>
    <row r="43" spans="2:8" s="4" customFormat="1" ht="41.25" customHeight="1" x14ac:dyDescent="0.25">
      <c r="B43" s="1" t="s">
        <v>17</v>
      </c>
      <c r="C43" s="1" t="s">
        <v>516</v>
      </c>
      <c r="D43" s="1" t="s">
        <v>587</v>
      </c>
      <c r="E43" s="2" t="s">
        <v>560</v>
      </c>
      <c r="F43" s="8">
        <v>25000</v>
      </c>
      <c r="G43" s="3">
        <v>44592</v>
      </c>
      <c r="H43" s="8">
        <v>3416</v>
      </c>
    </row>
    <row r="44" spans="2:8" s="4" customFormat="1" ht="41.25" customHeight="1" x14ac:dyDescent="0.25">
      <c r="B44" s="1" t="s">
        <v>8</v>
      </c>
      <c r="C44" s="1" t="s">
        <v>58</v>
      </c>
      <c r="D44" s="1" t="s">
        <v>369</v>
      </c>
      <c r="E44" s="2" t="s">
        <v>369</v>
      </c>
      <c r="F44" s="8">
        <v>1310</v>
      </c>
      <c r="G44" s="3" t="s">
        <v>500</v>
      </c>
      <c r="H44" s="8">
        <v>1310</v>
      </c>
    </row>
    <row r="45" spans="2:8" s="4" customFormat="1" ht="41.25" customHeight="1" x14ac:dyDescent="0.25">
      <c r="B45" s="1" t="s">
        <v>10</v>
      </c>
      <c r="C45" s="1" t="s">
        <v>59</v>
      </c>
      <c r="D45" s="1" t="s">
        <v>319</v>
      </c>
      <c r="E45" s="2" t="s">
        <v>319</v>
      </c>
      <c r="F45" s="8">
        <v>907.49</v>
      </c>
      <c r="G45" s="3">
        <v>44232</v>
      </c>
      <c r="H45" s="8">
        <v>907.49</v>
      </c>
    </row>
    <row r="46" spans="2:8" s="4" customFormat="1" ht="41.25" customHeight="1" x14ac:dyDescent="0.25">
      <c r="B46" s="1" t="s">
        <v>10</v>
      </c>
      <c r="C46" s="1" t="s">
        <v>517</v>
      </c>
      <c r="D46" s="1"/>
      <c r="E46" s="2" t="s">
        <v>386</v>
      </c>
      <c r="F46" s="8">
        <v>25450</v>
      </c>
      <c r="G46" s="3">
        <v>44594</v>
      </c>
      <c r="H46" s="8">
        <v>18431.84</v>
      </c>
    </row>
    <row r="47" spans="2:8" s="4" customFormat="1" ht="41.25" customHeight="1" x14ac:dyDescent="0.25">
      <c r="B47" s="1" t="s">
        <v>15</v>
      </c>
      <c r="C47" s="1" t="s">
        <v>60</v>
      </c>
      <c r="D47" s="1" t="s">
        <v>405</v>
      </c>
      <c r="E47" s="2" t="s">
        <v>405</v>
      </c>
      <c r="F47" s="8">
        <v>8315.2000000000007</v>
      </c>
      <c r="G47" s="3">
        <v>44595</v>
      </c>
      <c r="H47" s="8">
        <v>0</v>
      </c>
    </row>
    <row r="48" spans="2:8" s="4" customFormat="1" ht="41.25" customHeight="1" x14ac:dyDescent="0.25">
      <c r="B48" s="1" t="s">
        <v>16</v>
      </c>
      <c r="C48" s="1" t="s">
        <v>61</v>
      </c>
      <c r="D48" s="1" t="s">
        <v>320</v>
      </c>
      <c r="E48" s="2" t="s">
        <v>406</v>
      </c>
      <c r="F48" s="8">
        <v>1966.78</v>
      </c>
      <c r="G48" s="3">
        <v>44239</v>
      </c>
      <c r="H48" s="8">
        <v>1950.78</v>
      </c>
    </row>
    <row r="49" spans="2:8" s="4" customFormat="1" ht="41.25" customHeight="1" x14ac:dyDescent="0.25">
      <c r="B49" s="1" t="s">
        <v>10</v>
      </c>
      <c r="C49" s="1" t="s">
        <v>508</v>
      </c>
      <c r="D49" s="1" t="s">
        <v>407</v>
      </c>
      <c r="E49" s="2" t="s">
        <v>407</v>
      </c>
      <c r="F49" s="8">
        <v>1747.2</v>
      </c>
      <c r="G49" s="3">
        <v>44561</v>
      </c>
      <c r="H49" s="8">
        <v>1747.2</v>
      </c>
    </row>
    <row r="50" spans="2:8" s="4" customFormat="1" ht="41.25" customHeight="1" x14ac:dyDescent="0.25">
      <c r="B50" s="1" t="s">
        <v>11</v>
      </c>
      <c r="C50" s="1" t="s">
        <v>62</v>
      </c>
      <c r="D50" s="1" t="s">
        <v>408</v>
      </c>
      <c r="E50" s="2" t="s">
        <v>408</v>
      </c>
      <c r="F50" s="8">
        <v>282.3</v>
      </c>
      <c r="G50" s="3">
        <v>44255</v>
      </c>
      <c r="H50" s="8">
        <v>182.3</v>
      </c>
    </row>
    <row r="51" spans="2:8" s="4" customFormat="1" ht="41.25" customHeight="1" x14ac:dyDescent="0.25">
      <c r="B51" s="1" t="s">
        <v>11</v>
      </c>
      <c r="C51" s="1" t="s">
        <v>63</v>
      </c>
      <c r="D51" s="1" t="s">
        <v>408</v>
      </c>
      <c r="E51" s="2" t="s">
        <v>408</v>
      </c>
      <c r="F51" s="8">
        <v>685</v>
      </c>
      <c r="G51" s="3">
        <v>44255</v>
      </c>
      <c r="H51" s="8">
        <v>685</v>
      </c>
    </row>
    <row r="52" spans="2:8" s="4" customFormat="1" ht="41.25" customHeight="1" x14ac:dyDescent="0.25">
      <c r="B52" s="1" t="s">
        <v>14</v>
      </c>
      <c r="C52" s="1" t="s">
        <v>64</v>
      </c>
      <c r="D52" s="1" t="s">
        <v>321</v>
      </c>
      <c r="E52" s="2" t="s">
        <v>315</v>
      </c>
      <c r="F52" s="8">
        <v>2560</v>
      </c>
      <c r="G52" s="3">
        <v>44239</v>
      </c>
      <c r="H52" s="8">
        <v>2560</v>
      </c>
    </row>
    <row r="53" spans="2:8" s="4" customFormat="1" ht="41.25" customHeight="1" x14ac:dyDescent="0.25">
      <c r="B53" s="1" t="s">
        <v>10</v>
      </c>
      <c r="C53" s="1" t="s">
        <v>65</v>
      </c>
      <c r="D53" s="1" t="s">
        <v>322</v>
      </c>
      <c r="E53" s="2" t="s">
        <v>322</v>
      </c>
      <c r="F53" s="8">
        <v>2657.37</v>
      </c>
      <c r="G53" s="3">
        <v>44246</v>
      </c>
      <c r="H53" s="8">
        <v>2657.37</v>
      </c>
    </row>
    <row r="54" spans="2:8" s="4" customFormat="1" ht="41.25" customHeight="1" x14ac:dyDescent="0.25">
      <c r="B54" s="1" t="s">
        <v>10</v>
      </c>
      <c r="C54" s="1" t="s">
        <v>66</v>
      </c>
      <c r="D54" s="1" t="s">
        <v>306</v>
      </c>
      <c r="E54" s="2" t="s">
        <v>410</v>
      </c>
      <c r="F54" s="8">
        <v>892.5</v>
      </c>
      <c r="G54" s="3">
        <v>44246</v>
      </c>
      <c r="H54" s="8">
        <v>892.5</v>
      </c>
    </row>
    <row r="55" spans="2:8" s="4" customFormat="1" ht="41.25" customHeight="1" x14ac:dyDescent="0.25">
      <c r="B55" s="1" t="s">
        <v>10</v>
      </c>
      <c r="C55" s="1" t="s">
        <v>67</v>
      </c>
      <c r="D55" s="1" t="s">
        <v>323</v>
      </c>
      <c r="E55" s="2" t="s">
        <v>323</v>
      </c>
      <c r="F55" s="8">
        <v>1769.49</v>
      </c>
      <c r="G55" s="3">
        <v>44246</v>
      </c>
      <c r="H55" s="8">
        <v>1769.49</v>
      </c>
    </row>
    <row r="56" spans="2:8" s="4" customFormat="1" ht="41.25" customHeight="1" x14ac:dyDescent="0.25">
      <c r="B56" s="1" t="s">
        <v>15</v>
      </c>
      <c r="C56" s="1" t="s">
        <v>68</v>
      </c>
      <c r="D56" s="1" t="s">
        <v>411</v>
      </c>
      <c r="E56" s="2" t="s">
        <v>411</v>
      </c>
      <c r="F56" s="8">
        <v>39960</v>
      </c>
      <c r="G56" s="3">
        <v>44236</v>
      </c>
      <c r="H56" s="8">
        <v>39960</v>
      </c>
    </row>
    <row r="57" spans="2:8" s="4" customFormat="1" ht="41.25" customHeight="1" x14ac:dyDescent="0.25">
      <c r="B57" s="1" t="s">
        <v>15</v>
      </c>
      <c r="C57" s="1" t="s">
        <v>69</v>
      </c>
      <c r="D57" s="1" t="s">
        <v>412</v>
      </c>
      <c r="E57" s="2" t="s">
        <v>412</v>
      </c>
      <c r="F57" s="8">
        <v>18000</v>
      </c>
      <c r="G57" s="3">
        <v>44270</v>
      </c>
      <c r="H57" s="8">
        <v>18000</v>
      </c>
    </row>
    <row r="58" spans="2:8" s="4" customFormat="1" ht="41.25" customHeight="1" x14ac:dyDescent="0.25">
      <c r="B58" s="1" t="s">
        <v>15</v>
      </c>
      <c r="C58" s="1" t="s">
        <v>70</v>
      </c>
      <c r="D58" s="1" t="s">
        <v>413</v>
      </c>
      <c r="E58" s="2" t="s">
        <v>413</v>
      </c>
      <c r="F58" s="8">
        <v>25000</v>
      </c>
      <c r="G58" s="3">
        <v>44281</v>
      </c>
      <c r="H58" s="8">
        <v>25000</v>
      </c>
    </row>
    <row r="59" spans="2:8" s="4" customFormat="1" ht="41.25" customHeight="1" x14ac:dyDescent="0.25">
      <c r="B59" s="1" t="s">
        <v>8</v>
      </c>
      <c r="C59" s="1" t="s">
        <v>71</v>
      </c>
      <c r="D59" s="1" t="s">
        <v>297</v>
      </c>
      <c r="E59" s="2" t="s">
        <v>297</v>
      </c>
      <c r="F59" s="8">
        <v>800</v>
      </c>
      <c r="G59" s="3" t="s">
        <v>501</v>
      </c>
      <c r="H59" s="8">
        <v>800</v>
      </c>
    </row>
    <row r="60" spans="2:8" s="4" customFormat="1" ht="41.25" customHeight="1" x14ac:dyDescent="0.25">
      <c r="B60" s="1" t="s">
        <v>8</v>
      </c>
      <c r="C60" s="1" t="s">
        <v>72</v>
      </c>
      <c r="D60" s="1" t="s">
        <v>348</v>
      </c>
      <c r="E60" s="2" t="s">
        <v>348</v>
      </c>
      <c r="F60" s="8">
        <v>2640</v>
      </c>
      <c r="G60" s="3" t="s">
        <v>502</v>
      </c>
      <c r="H60" s="8">
        <v>2640</v>
      </c>
    </row>
    <row r="61" spans="2:8" s="4" customFormat="1" ht="41.25" customHeight="1" x14ac:dyDescent="0.25">
      <c r="B61" s="1" t="s">
        <v>8</v>
      </c>
      <c r="C61" s="1" t="s">
        <v>73</v>
      </c>
      <c r="D61" s="1" t="s">
        <v>324</v>
      </c>
      <c r="E61" s="2" t="s">
        <v>414</v>
      </c>
      <c r="F61" s="8">
        <v>1055.1199999999999</v>
      </c>
      <c r="G61" s="3" t="s">
        <v>501</v>
      </c>
      <c r="H61" s="8">
        <v>1055.1199999999999</v>
      </c>
    </row>
    <row r="62" spans="2:8" s="4" customFormat="1" ht="41.25" customHeight="1" x14ac:dyDescent="0.25">
      <c r="B62" s="1" t="s">
        <v>8</v>
      </c>
      <c r="C62" s="1" t="s">
        <v>74</v>
      </c>
      <c r="D62" s="1" t="s">
        <v>297</v>
      </c>
      <c r="E62" s="2" t="s">
        <v>297</v>
      </c>
      <c r="F62" s="8">
        <v>125.1</v>
      </c>
      <c r="G62" s="3" t="s">
        <v>503</v>
      </c>
      <c r="H62" s="8">
        <v>125.1</v>
      </c>
    </row>
    <row r="63" spans="2:8" s="4" customFormat="1" ht="41.25" customHeight="1" x14ac:dyDescent="0.25">
      <c r="B63" s="1" t="s">
        <v>10</v>
      </c>
      <c r="C63" s="1" t="s">
        <v>75</v>
      </c>
      <c r="D63" s="1" t="s">
        <v>325</v>
      </c>
      <c r="E63" s="2" t="s">
        <v>325</v>
      </c>
      <c r="F63" s="8">
        <v>3924.43</v>
      </c>
      <c r="G63" s="3">
        <v>44246</v>
      </c>
      <c r="H63" s="8">
        <v>3924.43</v>
      </c>
    </row>
    <row r="64" spans="2:8" s="4" customFormat="1" ht="41.25" customHeight="1" x14ac:dyDescent="0.25">
      <c r="B64" s="1" t="s">
        <v>10</v>
      </c>
      <c r="C64" s="1" t="s">
        <v>76</v>
      </c>
      <c r="D64" s="1" t="s">
        <v>326</v>
      </c>
      <c r="E64" s="2" t="s">
        <v>326</v>
      </c>
      <c r="F64" s="8">
        <v>65</v>
      </c>
      <c r="G64" s="3">
        <v>44246</v>
      </c>
      <c r="H64" s="8">
        <v>65</v>
      </c>
    </row>
    <row r="65" spans="2:8" s="4" customFormat="1" ht="41.25" customHeight="1" x14ac:dyDescent="0.25">
      <c r="B65" s="1" t="s">
        <v>10</v>
      </c>
      <c r="C65" s="1" t="s">
        <v>77</v>
      </c>
      <c r="D65" s="1" t="s">
        <v>327</v>
      </c>
      <c r="E65" s="2" t="s">
        <v>327</v>
      </c>
      <c r="F65" s="8">
        <v>907.86</v>
      </c>
      <c r="G65" s="3">
        <v>44253</v>
      </c>
      <c r="H65" s="8">
        <v>907.86</v>
      </c>
    </row>
    <row r="66" spans="2:8" s="4" customFormat="1" ht="41.25" customHeight="1" x14ac:dyDescent="0.25">
      <c r="B66" s="1" t="s">
        <v>9</v>
      </c>
      <c r="C66" s="1" t="s">
        <v>78</v>
      </c>
      <c r="D66" s="1" t="s">
        <v>328</v>
      </c>
      <c r="E66" s="2" t="s">
        <v>328</v>
      </c>
      <c r="F66" s="8">
        <v>3530.6</v>
      </c>
      <c r="G66" s="3">
        <v>44252</v>
      </c>
      <c r="H66" s="8">
        <v>3530.6</v>
      </c>
    </row>
    <row r="67" spans="2:8" s="4" customFormat="1" ht="41.25" customHeight="1" x14ac:dyDescent="0.25">
      <c r="B67" s="1" t="s">
        <v>9</v>
      </c>
      <c r="C67" s="1" t="s">
        <v>79</v>
      </c>
      <c r="D67" s="1" t="s">
        <v>328</v>
      </c>
      <c r="E67" s="2" t="s">
        <v>328</v>
      </c>
      <c r="F67" s="8">
        <v>18</v>
      </c>
      <c r="G67" s="3">
        <v>44246</v>
      </c>
      <c r="H67" s="8">
        <v>18</v>
      </c>
    </row>
    <row r="68" spans="2:8" s="4" customFormat="1" ht="41.25" customHeight="1" x14ac:dyDescent="0.25">
      <c r="B68" s="1" t="s">
        <v>9</v>
      </c>
      <c r="C68" s="1" t="s">
        <v>80</v>
      </c>
      <c r="D68" s="1" t="s">
        <v>298</v>
      </c>
      <c r="E68" s="2" t="s">
        <v>298</v>
      </c>
      <c r="F68" s="8">
        <v>4736.9399999999996</v>
      </c>
      <c r="G68" s="3">
        <v>44253</v>
      </c>
      <c r="H68" s="8">
        <v>4736.9399999999996</v>
      </c>
    </row>
    <row r="69" spans="2:8" s="4" customFormat="1" ht="41.25" customHeight="1" x14ac:dyDescent="0.25">
      <c r="B69" s="1" t="s">
        <v>10</v>
      </c>
      <c r="C69" s="1" t="s">
        <v>81</v>
      </c>
      <c r="D69" s="1" t="s">
        <v>305</v>
      </c>
      <c r="E69" s="2" t="s">
        <v>305</v>
      </c>
      <c r="F69" s="8">
        <v>16887.259999999998</v>
      </c>
      <c r="G69" s="3">
        <v>44561</v>
      </c>
      <c r="H69" s="8">
        <v>16887.259999999998</v>
      </c>
    </row>
    <row r="70" spans="2:8" s="4" customFormat="1" ht="41.25" customHeight="1" x14ac:dyDescent="0.25">
      <c r="B70" s="1" t="s">
        <v>10</v>
      </c>
      <c r="C70" s="1" t="s">
        <v>82</v>
      </c>
      <c r="D70" s="1" t="s">
        <v>329</v>
      </c>
      <c r="E70" s="2" t="s">
        <v>329</v>
      </c>
      <c r="F70" s="8">
        <v>800</v>
      </c>
      <c r="G70" s="3">
        <v>44253</v>
      </c>
      <c r="H70" s="8">
        <v>800</v>
      </c>
    </row>
    <row r="71" spans="2:8" s="4" customFormat="1" ht="41.25" customHeight="1" x14ac:dyDescent="0.25">
      <c r="B71" s="1" t="s">
        <v>11</v>
      </c>
      <c r="C71" s="1" t="s">
        <v>53</v>
      </c>
      <c r="D71" s="1" t="s">
        <v>415</v>
      </c>
      <c r="E71" s="2" t="s">
        <v>415</v>
      </c>
      <c r="F71" s="8">
        <v>162.30000000000001</v>
      </c>
      <c r="G71" s="3">
        <v>44255</v>
      </c>
      <c r="H71" s="8">
        <v>162.30000000000001</v>
      </c>
    </row>
    <row r="72" spans="2:8" s="4" customFormat="1" ht="41.25" customHeight="1" x14ac:dyDescent="0.25">
      <c r="B72" s="1" t="s">
        <v>15</v>
      </c>
      <c r="C72" s="1" t="s">
        <v>83</v>
      </c>
      <c r="D72" s="1" t="s">
        <v>416</v>
      </c>
      <c r="E72" s="2" t="s">
        <v>416</v>
      </c>
      <c r="F72" s="8">
        <v>4000</v>
      </c>
      <c r="G72" s="3">
        <v>44286</v>
      </c>
      <c r="H72" s="8">
        <v>4000</v>
      </c>
    </row>
    <row r="73" spans="2:8" s="4" customFormat="1" ht="41.25" customHeight="1" x14ac:dyDescent="0.25">
      <c r="B73" s="1" t="s">
        <v>11</v>
      </c>
      <c r="C73" s="1" t="s">
        <v>84</v>
      </c>
      <c r="D73" s="1" t="s">
        <v>405</v>
      </c>
      <c r="E73" s="2" t="s">
        <v>405</v>
      </c>
      <c r="F73" s="8">
        <v>31200.98</v>
      </c>
      <c r="G73" s="3">
        <v>44377</v>
      </c>
      <c r="H73" s="8">
        <v>31200.98</v>
      </c>
    </row>
    <row r="74" spans="2:8" s="4" customFormat="1" ht="41.25" customHeight="1" x14ac:dyDescent="0.25">
      <c r="B74" s="1" t="s">
        <v>8</v>
      </c>
      <c r="C74" s="1" t="s">
        <v>85</v>
      </c>
      <c r="D74" s="1" t="s">
        <v>310</v>
      </c>
      <c r="E74" s="2" t="s">
        <v>310</v>
      </c>
      <c r="F74" s="8">
        <v>532.5</v>
      </c>
      <c r="G74" s="3">
        <v>44377</v>
      </c>
      <c r="H74" s="8">
        <v>535.5</v>
      </c>
    </row>
    <row r="75" spans="2:8" s="4" customFormat="1" ht="41.25" customHeight="1" x14ac:dyDescent="0.25">
      <c r="B75" s="1" t="s">
        <v>11</v>
      </c>
      <c r="C75" s="1" t="s">
        <v>518</v>
      </c>
      <c r="D75" s="1"/>
      <c r="E75" s="2" t="s">
        <v>561</v>
      </c>
      <c r="F75" s="8">
        <v>37581.85</v>
      </c>
      <c r="G75" s="3">
        <v>44377</v>
      </c>
      <c r="H75" s="8">
        <v>37581.85</v>
      </c>
    </row>
    <row r="76" spans="2:8" s="4" customFormat="1" ht="41.25" customHeight="1" x14ac:dyDescent="0.25">
      <c r="B76" s="1" t="s">
        <v>11</v>
      </c>
      <c r="C76" s="1" t="s">
        <v>86</v>
      </c>
      <c r="D76" s="1" t="s">
        <v>330</v>
      </c>
      <c r="E76" s="2" t="s">
        <v>330</v>
      </c>
      <c r="F76" s="8">
        <v>410</v>
      </c>
      <c r="G76" s="3">
        <v>44286</v>
      </c>
      <c r="H76" s="8">
        <v>410</v>
      </c>
    </row>
    <row r="77" spans="2:8" s="4" customFormat="1" ht="41.25" customHeight="1" x14ac:dyDescent="0.25">
      <c r="B77" s="1" t="s">
        <v>12</v>
      </c>
      <c r="C77" s="1" t="s">
        <v>87</v>
      </c>
      <c r="D77" s="1" t="s">
        <v>331</v>
      </c>
      <c r="E77" s="2" t="s">
        <v>417</v>
      </c>
      <c r="F77" s="8">
        <v>6088.32</v>
      </c>
      <c r="G77" s="3">
        <v>44377</v>
      </c>
      <c r="H77" s="8">
        <v>6088.32</v>
      </c>
    </row>
    <row r="78" spans="2:8" s="4" customFormat="1" ht="41.25" customHeight="1" x14ac:dyDescent="0.25">
      <c r="B78" s="1" t="s">
        <v>11</v>
      </c>
      <c r="C78" s="1" t="s">
        <v>519</v>
      </c>
      <c r="D78" s="1"/>
      <c r="E78" s="2" t="s">
        <v>408</v>
      </c>
      <c r="F78" s="8">
        <v>12500</v>
      </c>
      <c r="G78" s="3">
        <v>44592</v>
      </c>
      <c r="H78" s="8">
        <f>6799.87-563.04</f>
        <v>6236.83</v>
      </c>
    </row>
    <row r="79" spans="2:8" s="4" customFormat="1" ht="41.25" customHeight="1" x14ac:dyDescent="0.25">
      <c r="B79" s="1" t="s">
        <v>10</v>
      </c>
      <c r="C79" s="1" t="s">
        <v>88</v>
      </c>
      <c r="D79" s="1" t="s">
        <v>305</v>
      </c>
      <c r="E79" s="2" t="s">
        <v>305</v>
      </c>
      <c r="F79" s="8">
        <v>1979.88</v>
      </c>
      <c r="G79" s="3">
        <v>44267</v>
      </c>
      <c r="H79" s="8">
        <v>1979.88</v>
      </c>
    </row>
    <row r="80" spans="2:8" s="4" customFormat="1" ht="41.25" customHeight="1" x14ac:dyDescent="0.25">
      <c r="B80" s="1" t="s">
        <v>14</v>
      </c>
      <c r="C80" s="1" t="s">
        <v>89</v>
      </c>
      <c r="D80" s="1" t="s">
        <v>315</v>
      </c>
      <c r="E80" s="2" t="s">
        <v>315</v>
      </c>
      <c r="F80" s="8">
        <v>381.6</v>
      </c>
      <c r="G80" s="3">
        <v>44267</v>
      </c>
      <c r="H80" s="8">
        <v>381.88</v>
      </c>
    </row>
    <row r="81" spans="2:8" s="4" customFormat="1" ht="41.25" customHeight="1" x14ac:dyDescent="0.25">
      <c r="B81" s="1" t="s">
        <v>14</v>
      </c>
      <c r="C81" s="1" t="s">
        <v>90</v>
      </c>
      <c r="D81" s="1" t="s">
        <v>332</v>
      </c>
      <c r="E81" s="2" t="s">
        <v>332</v>
      </c>
      <c r="F81" s="8">
        <v>394.4</v>
      </c>
      <c r="G81" s="3">
        <v>44267</v>
      </c>
      <c r="H81" s="8">
        <v>394.4</v>
      </c>
    </row>
    <row r="82" spans="2:8" s="4" customFormat="1" ht="41.25" customHeight="1" x14ac:dyDescent="0.25">
      <c r="B82" s="1" t="s">
        <v>10</v>
      </c>
      <c r="C82" s="1" t="s">
        <v>91</v>
      </c>
      <c r="D82" s="1" t="s">
        <v>333</v>
      </c>
      <c r="E82" s="2" t="s">
        <v>333</v>
      </c>
      <c r="F82" s="8">
        <v>2714.05</v>
      </c>
      <c r="G82" s="3">
        <v>44274</v>
      </c>
      <c r="H82" s="8">
        <v>2714.05</v>
      </c>
    </row>
    <row r="83" spans="2:8" s="4" customFormat="1" ht="41.25" customHeight="1" x14ac:dyDescent="0.25">
      <c r="B83" s="1" t="s">
        <v>10</v>
      </c>
      <c r="C83" s="1" t="s">
        <v>92</v>
      </c>
      <c r="D83" s="1" t="s">
        <v>334</v>
      </c>
      <c r="E83" s="2" t="s">
        <v>418</v>
      </c>
      <c r="F83" s="8">
        <v>1560</v>
      </c>
      <c r="G83" s="3">
        <v>44274</v>
      </c>
      <c r="H83" s="8">
        <v>1560</v>
      </c>
    </row>
    <row r="84" spans="2:8" s="4" customFormat="1" ht="41.25" customHeight="1" x14ac:dyDescent="0.25">
      <c r="B84" s="1" t="s">
        <v>17</v>
      </c>
      <c r="C84" s="1" t="s">
        <v>93</v>
      </c>
      <c r="D84" s="1" t="s">
        <v>335</v>
      </c>
      <c r="E84" s="2" t="s">
        <v>419</v>
      </c>
      <c r="F84" s="8">
        <v>3124.25</v>
      </c>
      <c r="G84" s="3">
        <v>44296</v>
      </c>
      <c r="H84" s="8">
        <v>3124.25</v>
      </c>
    </row>
    <row r="85" spans="2:8" s="4" customFormat="1" ht="41.25" customHeight="1" x14ac:dyDescent="0.25">
      <c r="B85" s="1" t="s">
        <v>8</v>
      </c>
      <c r="C85" s="1" t="s">
        <v>94</v>
      </c>
      <c r="D85" s="1" t="s">
        <v>295</v>
      </c>
      <c r="E85" s="2" t="s">
        <v>295</v>
      </c>
      <c r="F85" s="8">
        <v>570</v>
      </c>
      <c r="G85" s="3">
        <v>44286</v>
      </c>
      <c r="H85" s="8">
        <v>570</v>
      </c>
    </row>
    <row r="86" spans="2:8" s="4" customFormat="1" ht="41.25" customHeight="1" x14ac:dyDescent="0.25">
      <c r="B86" s="1" t="s">
        <v>8</v>
      </c>
      <c r="C86" s="1" t="s">
        <v>58</v>
      </c>
      <c r="D86" s="1" t="s">
        <v>336</v>
      </c>
      <c r="E86" s="2" t="s">
        <v>369</v>
      </c>
      <c r="F86" s="8">
        <v>1310</v>
      </c>
      <c r="G86" s="3">
        <v>44298</v>
      </c>
      <c r="H86" s="8">
        <v>1310</v>
      </c>
    </row>
    <row r="87" spans="2:8" s="4" customFormat="1" ht="41.25" customHeight="1" x14ac:dyDescent="0.25">
      <c r="B87" s="1" t="s">
        <v>11</v>
      </c>
      <c r="C87" s="1" t="s">
        <v>95</v>
      </c>
      <c r="D87" s="1" t="s">
        <v>330</v>
      </c>
      <c r="E87" s="2" t="s">
        <v>330</v>
      </c>
      <c r="F87" s="8">
        <v>270</v>
      </c>
      <c r="G87" s="3">
        <v>44286</v>
      </c>
      <c r="H87" s="8">
        <v>270</v>
      </c>
    </row>
    <row r="88" spans="2:8" s="4" customFormat="1" ht="41.25" customHeight="1" x14ac:dyDescent="0.25">
      <c r="B88" s="1" t="s">
        <v>15</v>
      </c>
      <c r="C88" s="1" t="s">
        <v>96</v>
      </c>
      <c r="D88" s="1" t="s">
        <v>420</v>
      </c>
      <c r="E88" s="2" t="s">
        <v>420</v>
      </c>
      <c r="F88" s="8">
        <v>624</v>
      </c>
      <c r="G88" s="3">
        <v>44280</v>
      </c>
      <c r="H88" s="8">
        <v>624</v>
      </c>
    </row>
    <row r="89" spans="2:8" s="4" customFormat="1" ht="41.25" customHeight="1" x14ac:dyDescent="0.25">
      <c r="B89" s="1" t="s">
        <v>10</v>
      </c>
      <c r="C89" s="1" t="s">
        <v>97</v>
      </c>
      <c r="D89" s="1" t="s">
        <v>337</v>
      </c>
      <c r="E89" s="2" t="s">
        <v>337</v>
      </c>
      <c r="F89" s="8">
        <v>561.6</v>
      </c>
      <c r="G89" s="3">
        <v>44286</v>
      </c>
      <c r="H89" s="8">
        <v>561.6</v>
      </c>
    </row>
    <row r="90" spans="2:8" s="4" customFormat="1" ht="41.25" customHeight="1" x14ac:dyDescent="0.25">
      <c r="B90" s="1" t="s">
        <v>10</v>
      </c>
      <c r="C90" s="1" t="s">
        <v>98</v>
      </c>
      <c r="D90" s="1" t="s">
        <v>337</v>
      </c>
      <c r="E90" s="2" t="s">
        <v>337</v>
      </c>
      <c r="F90" s="8">
        <v>3174.81</v>
      </c>
      <c r="G90" s="3">
        <v>44286</v>
      </c>
      <c r="H90" s="8">
        <v>3174.81</v>
      </c>
    </row>
    <row r="91" spans="2:8" s="4" customFormat="1" ht="41.25" customHeight="1" x14ac:dyDescent="0.25">
      <c r="B91" s="1" t="s">
        <v>15</v>
      </c>
      <c r="C91" s="1" t="s">
        <v>99</v>
      </c>
      <c r="D91" s="1" t="s">
        <v>421</v>
      </c>
      <c r="E91" s="2" t="s">
        <v>421</v>
      </c>
      <c r="F91" s="8">
        <v>3000</v>
      </c>
      <c r="G91" s="3">
        <v>44347</v>
      </c>
      <c r="H91" s="8">
        <v>3000</v>
      </c>
    </row>
    <row r="92" spans="2:8" s="4" customFormat="1" ht="41.25" customHeight="1" x14ac:dyDescent="0.25">
      <c r="B92" s="1" t="s">
        <v>15</v>
      </c>
      <c r="C92" s="1" t="s">
        <v>100</v>
      </c>
      <c r="D92" s="1" t="s">
        <v>422</v>
      </c>
      <c r="E92" s="2" t="s">
        <v>422</v>
      </c>
      <c r="F92" s="8">
        <v>2200</v>
      </c>
      <c r="G92" s="3"/>
      <c r="H92" s="8">
        <v>2200</v>
      </c>
    </row>
    <row r="93" spans="2:8" s="4" customFormat="1" ht="41.25" customHeight="1" x14ac:dyDescent="0.25">
      <c r="B93" s="1" t="s">
        <v>8</v>
      </c>
      <c r="C93" s="1" t="s">
        <v>101</v>
      </c>
      <c r="D93" s="1" t="s">
        <v>311</v>
      </c>
      <c r="E93" s="2" t="s">
        <v>423</v>
      </c>
      <c r="F93" s="8">
        <v>2662</v>
      </c>
      <c r="G93" s="3">
        <v>44347</v>
      </c>
      <c r="H93" s="8">
        <v>2662</v>
      </c>
    </row>
    <row r="94" spans="2:8" s="4" customFormat="1" ht="41.25" customHeight="1" x14ac:dyDescent="0.25">
      <c r="B94" s="1" t="s">
        <v>11</v>
      </c>
      <c r="C94" s="1" t="s">
        <v>522</v>
      </c>
      <c r="D94" s="1"/>
      <c r="E94" s="2" t="s">
        <v>565</v>
      </c>
      <c r="F94" s="8">
        <v>19000</v>
      </c>
      <c r="G94" s="3">
        <v>44681</v>
      </c>
      <c r="H94" s="8">
        <v>1663.52</v>
      </c>
    </row>
    <row r="95" spans="2:8" s="4" customFormat="1" ht="41.25" customHeight="1" x14ac:dyDescent="0.25">
      <c r="B95" s="1" t="s">
        <v>10</v>
      </c>
      <c r="C95" s="1" t="s">
        <v>102</v>
      </c>
      <c r="D95" s="1" t="s">
        <v>338</v>
      </c>
      <c r="E95" s="2" t="s">
        <v>338</v>
      </c>
      <c r="F95" s="8">
        <v>12875.5</v>
      </c>
      <c r="G95" s="3">
        <v>44347</v>
      </c>
      <c r="H95" s="8">
        <v>12875.5</v>
      </c>
    </row>
    <row r="96" spans="2:8" s="4" customFormat="1" ht="41.25" customHeight="1" x14ac:dyDescent="0.25">
      <c r="B96" s="1" t="s">
        <v>10</v>
      </c>
      <c r="C96" s="1" t="s">
        <v>34</v>
      </c>
      <c r="D96" s="1" t="s">
        <v>339</v>
      </c>
      <c r="E96" s="2" t="s">
        <v>339</v>
      </c>
      <c r="F96" s="8">
        <v>5176.62</v>
      </c>
      <c r="G96" s="3">
        <v>44302</v>
      </c>
      <c r="H96" s="8">
        <v>5176.62</v>
      </c>
    </row>
    <row r="97" spans="2:8" s="4" customFormat="1" ht="41.25" customHeight="1" x14ac:dyDescent="0.25">
      <c r="B97" s="1" t="s">
        <v>15</v>
      </c>
      <c r="C97" s="1" t="s">
        <v>103</v>
      </c>
      <c r="D97" s="1" t="s">
        <v>424</v>
      </c>
      <c r="E97" s="2" t="s">
        <v>424</v>
      </c>
      <c r="F97" s="8">
        <v>349.59</v>
      </c>
      <c r="G97" s="3">
        <v>44316</v>
      </c>
      <c r="H97" s="8">
        <v>349.59</v>
      </c>
    </row>
    <row r="98" spans="2:8" s="4" customFormat="1" ht="41.25" customHeight="1" x14ac:dyDescent="0.25">
      <c r="B98" s="1" t="s">
        <v>15</v>
      </c>
      <c r="C98" s="1" t="s">
        <v>104</v>
      </c>
      <c r="D98" s="1" t="s">
        <v>340</v>
      </c>
      <c r="E98" s="2" t="s">
        <v>425</v>
      </c>
      <c r="F98" s="8">
        <v>17924.150000000001</v>
      </c>
      <c r="G98" s="3">
        <v>44561</v>
      </c>
      <c r="H98" s="8">
        <v>0</v>
      </c>
    </row>
    <row r="99" spans="2:8" s="4" customFormat="1" ht="41.25" customHeight="1" x14ac:dyDescent="0.25">
      <c r="B99" s="1" t="s">
        <v>11</v>
      </c>
      <c r="C99" s="1" t="s">
        <v>105</v>
      </c>
      <c r="D99" s="1" t="s">
        <v>341</v>
      </c>
      <c r="E99" s="2" t="s">
        <v>341</v>
      </c>
      <c r="F99" s="8">
        <v>890</v>
      </c>
      <c r="G99" s="3">
        <v>44316</v>
      </c>
      <c r="H99" s="8">
        <v>890</v>
      </c>
    </row>
    <row r="100" spans="2:8" s="4" customFormat="1" ht="41.25" customHeight="1" x14ac:dyDescent="0.25">
      <c r="B100" s="1" t="s">
        <v>14</v>
      </c>
      <c r="C100" s="1" t="s">
        <v>106</v>
      </c>
      <c r="D100" s="1" t="s">
        <v>342</v>
      </c>
      <c r="E100" s="2" t="s">
        <v>342</v>
      </c>
      <c r="F100" s="8">
        <v>4896</v>
      </c>
      <c r="G100" s="3">
        <v>44309</v>
      </c>
      <c r="H100" s="8">
        <v>4896</v>
      </c>
    </row>
    <row r="101" spans="2:8" s="4" customFormat="1" ht="41.25" customHeight="1" x14ac:dyDescent="0.25">
      <c r="B101" s="1" t="s">
        <v>10</v>
      </c>
      <c r="C101" s="1" t="s">
        <v>67</v>
      </c>
      <c r="D101" s="1" t="s">
        <v>307</v>
      </c>
      <c r="E101" s="2" t="s">
        <v>307</v>
      </c>
      <c r="F101" s="8">
        <v>1813.4</v>
      </c>
      <c r="G101" s="3">
        <v>44302</v>
      </c>
      <c r="H101" s="8">
        <v>1813.4</v>
      </c>
    </row>
    <row r="102" spans="2:8" s="4" customFormat="1" ht="41.25" customHeight="1" x14ac:dyDescent="0.25">
      <c r="B102" s="1" t="s">
        <v>8</v>
      </c>
      <c r="C102" s="1" t="s">
        <v>523</v>
      </c>
      <c r="D102" s="1"/>
      <c r="E102" s="2" t="s">
        <v>566</v>
      </c>
      <c r="F102" s="8">
        <v>3500</v>
      </c>
      <c r="G102" s="3">
        <v>44561</v>
      </c>
      <c r="H102" s="8">
        <v>2142.3000000000002</v>
      </c>
    </row>
    <row r="103" spans="2:8" s="4" customFormat="1" ht="41.25" customHeight="1" x14ac:dyDescent="0.25">
      <c r="B103" s="1" t="s">
        <v>8</v>
      </c>
      <c r="C103" s="1" t="s">
        <v>524</v>
      </c>
      <c r="D103" s="1"/>
      <c r="E103" s="2" t="s">
        <v>566</v>
      </c>
      <c r="F103" s="8">
        <v>3000</v>
      </c>
      <c r="G103" s="3">
        <v>44561</v>
      </c>
      <c r="H103" s="8">
        <v>0</v>
      </c>
    </row>
    <row r="104" spans="2:8" s="4" customFormat="1" ht="41.25" customHeight="1" x14ac:dyDescent="0.25">
      <c r="B104" s="1" t="s">
        <v>10</v>
      </c>
      <c r="C104" s="1" t="s">
        <v>525</v>
      </c>
      <c r="D104" s="1"/>
      <c r="E104" s="2" t="s">
        <v>567</v>
      </c>
      <c r="F104" s="8">
        <v>60000</v>
      </c>
      <c r="G104" s="3">
        <v>44607</v>
      </c>
      <c r="H104" s="8">
        <v>0</v>
      </c>
    </row>
    <row r="105" spans="2:8" s="4" customFormat="1" ht="41.25" customHeight="1" x14ac:dyDescent="0.25">
      <c r="B105" s="1" t="s">
        <v>14</v>
      </c>
      <c r="C105" s="1" t="s">
        <v>526</v>
      </c>
      <c r="D105" s="1"/>
      <c r="E105" s="2" t="s">
        <v>568</v>
      </c>
      <c r="F105" s="8">
        <v>20000</v>
      </c>
      <c r="G105" s="3">
        <v>44498</v>
      </c>
      <c r="H105" s="8">
        <v>12787.5</v>
      </c>
    </row>
    <row r="106" spans="2:8" s="4" customFormat="1" ht="41.25" customHeight="1" x14ac:dyDescent="0.25">
      <c r="B106" s="1" t="s">
        <v>8</v>
      </c>
      <c r="C106" s="1" t="s">
        <v>107</v>
      </c>
      <c r="D106" s="1" t="s">
        <v>343</v>
      </c>
      <c r="E106" s="2" t="s">
        <v>343</v>
      </c>
      <c r="F106" s="8">
        <v>6000</v>
      </c>
      <c r="G106" s="3">
        <v>44561</v>
      </c>
      <c r="H106" s="8">
        <v>5600</v>
      </c>
    </row>
    <row r="107" spans="2:8" s="4" customFormat="1" ht="41.25" customHeight="1" x14ac:dyDescent="0.25">
      <c r="B107" s="1" t="s">
        <v>8</v>
      </c>
      <c r="C107" s="1" t="s">
        <v>108</v>
      </c>
      <c r="D107" s="1" t="s">
        <v>344</v>
      </c>
      <c r="E107" s="2" t="s">
        <v>343</v>
      </c>
      <c r="F107" s="8">
        <v>7400</v>
      </c>
      <c r="G107" s="3">
        <v>44561</v>
      </c>
      <c r="H107" s="8">
        <v>7400</v>
      </c>
    </row>
    <row r="108" spans="2:8" s="4" customFormat="1" ht="41.25" customHeight="1" x14ac:dyDescent="0.25">
      <c r="B108" s="1" t="s">
        <v>14</v>
      </c>
      <c r="C108" s="1" t="s">
        <v>63</v>
      </c>
      <c r="D108" s="1" t="s">
        <v>345</v>
      </c>
      <c r="E108" s="2" t="s">
        <v>345</v>
      </c>
      <c r="F108" s="8">
        <v>67322</v>
      </c>
      <c r="G108" s="3">
        <v>44316</v>
      </c>
      <c r="H108" s="8">
        <v>67322</v>
      </c>
    </row>
    <row r="109" spans="2:8" s="4" customFormat="1" ht="41.25" customHeight="1" x14ac:dyDescent="0.25">
      <c r="B109" s="1" t="s">
        <v>10</v>
      </c>
      <c r="C109" s="1" t="s">
        <v>109</v>
      </c>
      <c r="D109" s="1" t="s">
        <v>346</v>
      </c>
      <c r="E109" s="2" t="s">
        <v>346</v>
      </c>
      <c r="F109" s="8">
        <v>14</v>
      </c>
      <c r="G109" s="3">
        <v>44309</v>
      </c>
      <c r="H109" s="8">
        <v>14</v>
      </c>
    </row>
    <row r="110" spans="2:8" s="4" customFormat="1" ht="41.25" customHeight="1" x14ac:dyDescent="0.25">
      <c r="B110" s="1" t="s">
        <v>10</v>
      </c>
      <c r="C110" s="1" t="s">
        <v>110</v>
      </c>
      <c r="D110" s="1" t="s">
        <v>347</v>
      </c>
      <c r="E110" s="2" t="s">
        <v>347</v>
      </c>
      <c r="F110" s="8">
        <v>270</v>
      </c>
      <c r="G110" s="3">
        <v>44309</v>
      </c>
      <c r="H110" s="8">
        <v>270</v>
      </c>
    </row>
    <row r="111" spans="2:8" s="4" customFormat="1" ht="41.25" customHeight="1" x14ac:dyDescent="0.25">
      <c r="B111" s="1" t="s">
        <v>20</v>
      </c>
      <c r="C111" s="1" t="s">
        <v>527</v>
      </c>
      <c r="D111" s="1"/>
      <c r="E111" s="2" t="s">
        <v>474</v>
      </c>
      <c r="F111" s="8">
        <v>33533.94</v>
      </c>
      <c r="G111" s="3">
        <v>44463</v>
      </c>
      <c r="H111" s="8">
        <v>57789.27</v>
      </c>
    </row>
    <row r="112" spans="2:8" s="4" customFormat="1" ht="41.25" customHeight="1" x14ac:dyDescent="0.25">
      <c r="B112" s="1" t="s">
        <v>11</v>
      </c>
      <c r="C112" s="1" t="s">
        <v>598</v>
      </c>
      <c r="D112" s="1" t="s">
        <v>605</v>
      </c>
      <c r="E112" s="2" t="s">
        <v>588</v>
      </c>
      <c r="F112" s="8">
        <v>844701.12</v>
      </c>
      <c r="G112" s="3">
        <v>45039</v>
      </c>
      <c r="H112" s="8">
        <v>305857.12</v>
      </c>
    </row>
    <row r="113" spans="2:8" s="4" customFormat="1" ht="41.25" customHeight="1" x14ac:dyDescent="0.25">
      <c r="B113" s="1" t="s">
        <v>8</v>
      </c>
      <c r="C113" s="1" t="s">
        <v>72</v>
      </c>
      <c r="D113" s="1" t="s">
        <v>348</v>
      </c>
      <c r="E113" s="2" t="s">
        <v>348</v>
      </c>
      <c r="F113" s="8">
        <v>2640</v>
      </c>
      <c r="G113" s="3">
        <v>44379</v>
      </c>
      <c r="H113" s="8">
        <v>2640</v>
      </c>
    </row>
    <row r="114" spans="2:8" s="4" customFormat="1" ht="41.25" customHeight="1" x14ac:dyDescent="0.25">
      <c r="B114" s="1" t="s">
        <v>10</v>
      </c>
      <c r="C114" s="1" t="s">
        <v>111</v>
      </c>
      <c r="D114" s="1" t="s">
        <v>349</v>
      </c>
      <c r="E114" s="2" t="s">
        <v>349</v>
      </c>
      <c r="F114" s="8">
        <v>273</v>
      </c>
      <c r="G114" s="3">
        <v>44314</v>
      </c>
      <c r="H114" s="8">
        <v>273</v>
      </c>
    </row>
    <row r="115" spans="2:8" s="4" customFormat="1" ht="41.25" customHeight="1" x14ac:dyDescent="0.25">
      <c r="B115" s="1" t="s">
        <v>14</v>
      </c>
      <c r="C115" s="1" t="s">
        <v>64</v>
      </c>
      <c r="D115" s="1" t="s">
        <v>315</v>
      </c>
      <c r="E115" s="2" t="s">
        <v>315</v>
      </c>
      <c r="F115" s="8">
        <v>2560</v>
      </c>
      <c r="G115" s="3">
        <v>44316</v>
      </c>
      <c r="H115" s="8">
        <v>2560</v>
      </c>
    </row>
    <row r="116" spans="2:8" s="4" customFormat="1" ht="41.25" customHeight="1" x14ac:dyDescent="0.25">
      <c r="B116" s="1" t="s">
        <v>15</v>
      </c>
      <c r="C116" s="1" t="s">
        <v>112</v>
      </c>
      <c r="D116" s="1" t="s">
        <v>413</v>
      </c>
      <c r="E116" s="2" t="s">
        <v>413</v>
      </c>
      <c r="F116" s="8">
        <v>35000</v>
      </c>
      <c r="G116" s="3">
        <v>44360</v>
      </c>
      <c r="H116" s="8">
        <v>35000</v>
      </c>
    </row>
    <row r="117" spans="2:8" s="4" customFormat="1" ht="41.25" customHeight="1" x14ac:dyDescent="0.25">
      <c r="B117" s="1" t="s">
        <v>15</v>
      </c>
      <c r="C117" s="1" t="s">
        <v>113</v>
      </c>
      <c r="D117" s="1" t="s">
        <v>426</v>
      </c>
      <c r="E117" s="2" t="s">
        <v>426</v>
      </c>
      <c r="F117" s="8">
        <v>14352</v>
      </c>
      <c r="G117" s="3">
        <v>44561</v>
      </c>
      <c r="H117" s="8">
        <v>0</v>
      </c>
    </row>
    <row r="118" spans="2:8" s="4" customFormat="1" ht="41.25" customHeight="1" x14ac:dyDescent="0.25">
      <c r="B118" s="1" t="s">
        <v>17</v>
      </c>
      <c r="C118" s="1" t="s">
        <v>114</v>
      </c>
      <c r="D118" s="1" t="s">
        <v>427</v>
      </c>
      <c r="E118" s="2" t="s">
        <v>427</v>
      </c>
      <c r="F118" s="8">
        <v>35000</v>
      </c>
      <c r="G118" s="3">
        <v>44561</v>
      </c>
      <c r="H118" s="8">
        <v>3500</v>
      </c>
    </row>
    <row r="119" spans="2:8" s="4" customFormat="1" ht="41.25" customHeight="1" x14ac:dyDescent="0.25">
      <c r="B119" s="1" t="s">
        <v>18</v>
      </c>
      <c r="C119" s="1" t="s">
        <v>115</v>
      </c>
      <c r="D119" s="1" t="s">
        <v>428</v>
      </c>
      <c r="E119" s="2" t="s">
        <v>428</v>
      </c>
      <c r="F119" s="8">
        <v>6861.92</v>
      </c>
      <c r="G119" s="3">
        <v>44530</v>
      </c>
      <c r="H119" s="8">
        <v>3432</v>
      </c>
    </row>
    <row r="120" spans="2:8" s="4" customFormat="1" ht="41.25" customHeight="1" x14ac:dyDescent="0.25">
      <c r="B120" s="1" t="s">
        <v>8</v>
      </c>
      <c r="C120" s="1" t="s">
        <v>116</v>
      </c>
      <c r="D120" s="1" t="s">
        <v>350</v>
      </c>
      <c r="E120" s="2" t="s">
        <v>429</v>
      </c>
      <c r="F120" s="8">
        <v>1300</v>
      </c>
      <c r="G120" s="3">
        <v>44561</v>
      </c>
      <c r="H120" s="8">
        <v>1300</v>
      </c>
    </row>
    <row r="121" spans="2:8" s="4" customFormat="1" ht="41.25" customHeight="1" x14ac:dyDescent="0.25">
      <c r="B121" s="1" t="s">
        <v>15</v>
      </c>
      <c r="C121" s="1" t="s">
        <v>599</v>
      </c>
      <c r="D121" s="1" t="s">
        <v>589</v>
      </c>
      <c r="E121" s="2" t="s">
        <v>589</v>
      </c>
      <c r="F121" s="8">
        <v>147300.65</v>
      </c>
      <c r="G121" s="3">
        <v>44395</v>
      </c>
      <c r="H121" s="8">
        <v>72514.42</v>
      </c>
    </row>
    <row r="122" spans="2:8" s="4" customFormat="1" ht="41.25" customHeight="1" x14ac:dyDescent="0.25">
      <c r="B122" s="1" t="s">
        <v>15</v>
      </c>
      <c r="C122" s="1" t="s">
        <v>536</v>
      </c>
      <c r="D122" s="1"/>
      <c r="E122" s="2" t="s">
        <v>573</v>
      </c>
      <c r="F122" s="8">
        <v>63775.93</v>
      </c>
      <c r="G122" s="3">
        <v>45423</v>
      </c>
      <c r="H122" s="8">
        <v>17574.36</v>
      </c>
    </row>
    <row r="123" spans="2:8" s="4" customFormat="1" ht="41.25" customHeight="1" x14ac:dyDescent="0.25">
      <c r="B123" s="1" t="s">
        <v>14</v>
      </c>
      <c r="C123" s="1" t="s">
        <v>117</v>
      </c>
      <c r="D123" s="1" t="s">
        <v>351</v>
      </c>
      <c r="E123" s="2" t="s">
        <v>351</v>
      </c>
      <c r="F123" s="8">
        <v>9474.2999999999993</v>
      </c>
      <c r="G123" s="3">
        <v>44337</v>
      </c>
      <c r="H123" s="8">
        <v>9474.2999999999993</v>
      </c>
    </row>
    <row r="124" spans="2:8" s="4" customFormat="1" ht="41.25" customHeight="1" x14ac:dyDescent="0.25">
      <c r="B124" s="1" t="s">
        <v>10</v>
      </c>
      <c r="C124" s="1" t="s">
        <v>118</v>
      </c>
      <c r="D124" s="1" t="s">
        <v>352</v>
      </c>
      <c r="E124" s="2" t="s">
        <v>352</v>
      </c>
      <c r="F124" s="8">
        <v>15154.4</v>
      </c>
      <c r="G124" s="3">
        <v>44337</v>
      </c>
      <c r="H124" s="8">
        <v>15154.4</v>
      </c>
    </row>
    <row r="125" spans="2:8" s="4" customFormat="1" ht="41.25" customHeight="1" x14ac:dyDescent="0.25">
      <c r="B125" s="1" t="s">
        <v>10</v>
      </c>
      <c r="C125" s="1" t="s">
        <v>119</v>
      </c>
      <c r="D125" s="1" t="s">
        <v>317</v>
      </c>
      <c r="E125" s="2" t="s">
        <v>317</v>
      </c>
      <c r="F125" s="8">
        <v>630</v>
      </c>
      <c r="G125" s="3">
        <v>44337</v>
      </c>
      <c r="H125" s="8">
        <v>630</v>
      </c>
    </row>
    <row r="126" spans="2:8" s="4" customFormat="1" ht="41.25" customHeight="1" x14ac:dyDescent="0.25">
      <c r="B126" s="1" t="s">
        <v>17</v>
      </c>
      <c r="C126" s="1" t="s">
        <v>120</v>
      </c>
      <c r="D126" s="1" t="s">
        <v>353</v>
      </c>
      <c r="E126" s="2" t="s">
        <v>430</v>
      </c>
      <c r="F126" s="8">
        <v>3604.41</v>
      </c>
      <c r="G126" s="3">
        <v>44438</v>
      </c>
      <c r="H126" s="8">
        <v>3604.41</v>
      </c>
    </row>
    <row r="127" spans="2:8" s="4" customFormat="1" ht="41.25" customHeight="1" x14ac:dyDescent="0.25">
      <c r="B127" s="1" t="s">
        <v>8</v>
      </c>
      <c r="C127" s="1" t="s">
        <v>71</v>
      </c>
      <c r="D127" s="1" t="s">
        <v>297</v>
      </c>
      <c r="E127" s="2" t="s">
        <v>297</v>
      </c>
      <c r="F127" s="8">
        <v>880</v>
      </c>
      <c r="G127" s="3">
        <v>44469</v>
      </c>
      <c r="H127" s="8">
        <v>880</v>
      </c>
    </row>
    <row r="128" spans="2:8" s="4" customFormat="1" ht="41.25" customHeight="1" x14ac:dyDescent="0.25">
      <c r="B128" s="1" t="s">
        <v>14</v>
      </c>
      <c r="C128" s="1" t="s">
        <v>121</v>
      </c>
      <c r="D128" s="1" t="s">
        <v>315</v>
      </c>
      <c r="E128" s="2" t="s">
        <v>315</v>
      </c>
      <c r="F128" s="8">
        <v>228.9</v>
      </c>
      <c r="G128" s="3">
        <v>44337</v>
      </c>
      <c r="H128" s="8">
        <v>228.9</v>
      </c>
    </row>
    <row r="129" spans="2:8" s="4" customFormat="1" ht="41.25" customHeight="1" x14ac:dyDescent="0.25">
      <c r="B129" s="1" t="s">
        <v>10</v>
      </c>
      <c r="C129" s="1" t="s">
        <v>122</v>
      </c>
      <c r="D129" s="1" t="s">
        <v>328</v>
      </c>
      <c r="E129" s="2" t="s">
        <v>328</v>
      </c>
      <c r="F129" s="8">
        <v>8982.7999999999993</v>
      </c>
      <c r="G129" s="3">
        <v>44337</v>
      </c>
      <c r="H129" s="8">
        <v>8982.7999999999993</v>
      </c>
    </row>
    <row r="130" spans="2:8" s="4" customFormat="1" ht="41.25" customHeight="1" x14ac:dyDescent="0.25">
      <c r="B130" s="1" t="s">
        <v>10</v>
      </c>
      <c r="C130" s="1" t="s">
        <v>123</v>
      </c>
      <c r="D130" s="1" t="s">
        <v>354</v>
      </c>
      <c r="E130" s="2" t="s">
        <v>354</v>
      </c>
      <c r="F130" s="8">
        <v>1815.2</v>
      </c>
      <c r="G130" s="3">
        <v>44337</v>
      </c>
      <c r="H130" s="8">
        <v>1815.2</v>
      </c>
    </row>
    <row r="131" spans="2:8" s="4" customFormat="1" ht="41.25" customHeight="1" x14ac:dyDescent="0.25">
      <c r="B131" s="1" t="s">
        <v>14</v>
      </c>
      <c r="C131" s="1" t="s">
        <v>124</v>
      </c>
      <c r="D131" s="1" t="s">
        <v>355</v>
      </c>
      <c r="E131" s="2" t="s">
        <v>355</v>
      </c>
      <c r="F131" s="8">
        <v>31200</v>
      </c>
      <c r="G131" s="3">
        <v>44344</v>
      </c>
      <c r="H131" s="8">
        <v>31200</v>
      </c>
    </row>
    <row r="132" spans="2:8" s="4" customFormat="1" ht="41.25" customHeight="1" x14ac:dyDescent="0.25">
      <c r="B132" s="1" t="s">
        <v>10</v>
      </c>
      <c r="C132" s="1" t="s">
        <v>125</v>
      </c>
      <c r="D132" s="1" t="s">
        <v>307</v>
      </c>
      <c r="E132" s="2" t="s">
        <v>307</v>
      </c>
      <c r="F132" s="8">
        <v>6049.14</v>
      </c>
      <c r="G132" s="3">
        <v>44344</v>
      </c>
      <c r="H132" s="8">
        <v>6049.14</v>
      </c>
    </row>
    <row r="133" spans="2:8" s="4" customFormat="1" ht="41.25" customHeight="1" x14ac:dyDescent="0.25">
      <c r="B133" s="1" t="s">
        <v>14</v>
      </c>
      <c r="C133" s="1" t="s">
        <v>126</v>
      </c>
      <c r="D133" s="1" t="s">
        <v>356</v>
      </c>
      <c r="E133" s="2" t="s">
        <v>356</v>
      </c>
      <c r="F133" s="8">
        <v>3613.62</v>
      </c>
      <c r="G133" s="3">
        <v>44344</v>
      </c>
      <c r="H133" s="8">
        <v>3613.62</v>
      </c>
    </row>
    <row r="134" spans="2:8" s="4" customFormat="1" ht="41.25" customHeight="1" x14ac:dyDescent="0.25">
      <c r="B134" s="1" t="s">
        <v>15</v>
      </c>
      <c r="C134" s="1" t="s">
        <v>127</v>
      </c>
      <c r="D134" s="1" t="s">
        <v>413</v>
      </c>
      <c r="E134" s="2" t="s">
        <v>413</v>
      </c>
      <c r="F134" s="8">
        <v>74500</v>
      </c>
      <c r="G134" s="3">
        <v>44377</v>
      </c>
      <c r="H134" s="8">
        <v>74500</v>
      </c>
    </row>
    <row r="135" spans="2:8" s="4" customFormat="1" ht="41.25" customHeight="1" x14ac:dyDescent="0.25">
      <c r="B135" s="1" t="s">
        <v>8</v>
      </c>
      <c r="C135" s="1" t="s">
        <v>128</v>
      </c>
      <c r="D135" s="1" t="s">
        <v>297</v>
      </c>
      <c r="E135" s="2" t="s">
        <v>297</v>
      </c>
      <c r="F135" s="8">
        <v>310.8</v>
      </c>
      <c r="G135" s="3">
        <v>44377</v>
      </c>
      <c r="H135" s="8">
        <v>310.8</v>
      </c>
    </row>
    <row r="136" spans="2:8" s="4" customFormat="1" ht="41.25" customHeight="1" x14ac:dyDescent="0.25">
      <c r="B136" s="1" t="s">
        <v>10</v>
      </c>
      <c r="C136" s="1" t="s">
        <v>129</v>
      </c>
      <c r="D136" s="1" t="s">
        <v>357</v>
      </c>
      <c r="E136" s="2" t="s">
        <v>357</v>
      </c>
      <c r="F136" s="8">
        <v>174</v>
      </c>
      <c r="G136" s="3">
        <v>44347</v>
      </c>
      <c r="H136" s="8">
        <v>174</v>
      </c>
    </row>
    <row r="137" spans="2:8" s="4" customFormat="1" ht="41.25" customHeight="1" x14ac:dyDescent="0.25">
      <c r="B137" s="1" t="s">
        <v>10</v>
      </c>
      <c r="C137" s="1" t="s">
        <v>528</v>
      </c>
      <c r="D137" s="1"/>
      <c r="E137" s="2" t="s">
        <v>569</v>
      </c>
      <c r="F137" s="8">
        <v>14230</v>
      </c>
      <c r="G137" s="3">
        <v>45072</v>
      </c>
      <c r="H137" s="8">
        <v>3557.25</v>
      </c>
    </row>
    <row r="138" spans="2:8" s="4" customFormat="1" ht="41.25" customHeight="1" x14ac:dyDescent="0.25">
      <c r="B138" s="1" t="s">
        <v>10</v>
      </c>
      <c r="C138" s="1" t="s">
        <v>130</v>
      </c>
      <c r="D138" s="1" t="s">
        <v>358</v>
      </c>
      <c r="E138" s="2" t="s">
        <v>358</v>
      </c>
      <c r="F138" s="8">
        <v>250</v>
      </c>
      <c r="G138" s="3">
        <v>44347</v>
      </c>
      <c r="H138" s="8">
        <v>250</v>
      </c>
    </row>
    <row r="139" spans="2:8" s="4" customFormat="1" ht="41.25" customHeight="1" x14ac:dyDescent="0.25">
      <c r="B139" s="1" t="s">
        <v>15</v>
      </c>
      <c r="C139" s="1" t="s">
        <v>131</v>
      </c>
      <c r="D139" s="1" t="s">
        <v>359</v>
      </c>
      <c r="E139" s="2" t="s">
        <v>431</v>
      </c>
      <c r="F139" s="8">
        <v>16580.2</v>
      </c>
      <c r="G139" s="3">
        <v>44362</v>
      </c>
      <c r="H139" s="8">
        <v>16580.2</v>
      </c>
    </row>
    <row r="140" spans="2:8" s="4" customFormat="1" ht="41.25" customHeight="1" x14ac:dyDescent="0.25">
      <c r="B140" s="1" t="s">
        <v>8</v>
      </c>
      <c r="C140" s="1" t="s">
        <v>94</v>
      </c>
      <c r="D140" s="1" t="s">
        <v>295</v>
      </c>
      <c r="E140" s="2" t="s">
        <v>295</v>
      </c>
      <c r="F140" s="8">
        <v>292.5</v>
      </c>
      <c r="G140" s="3">
        <v>44377</v>
      </c>
      <c r="H140" s="8">
        <v>292.5</v>
      </c>
    </row>
    <row r="141" spans="2:8" s="4" customFormat="1" ht="41.25" customHeight="1" x14ac:dyDescent="0.25">
      <c r="B141" s="1" t="s">
        <v>17</v>
      </c>
      <c r="C141" s="1" t="s">
        <v>529</v>
      </c>
      <c r="D141" s="1"/>
      <c r="E141" s="2" t="s">
        <v>399</v>
      </c>
      <c r="F141" s="8">
        <v>10000</v>
      </c>
      <c r="G141" s="3">
        <v>44561</v>
      </c>
      <c r="H141" s="8">
        <v>8900</v>
      </c>
    </row>
    <row r="142" spans="2:8" s="4" customFormat="1" ht="41.25" customHeight="1" x14ac:dyDescent="0.25">
      <c r="B142" s="1" t="s">
        <v>15</v>
      </c>
      <c r="C142" s="1" t="s">
        <v>103</v>
      </c>
      <c r="D142" s="1" t="s">
        <v>424</v>
      </c>
      <c r="E142" s="2" t="s">
        <v>424</v>
      </c>
      <c r="F142" s="8">
        <v>355.9</v>
      </c>
      <c r="G142" s="3">
        <v>44377</v>
      </c>
      <c r="H142" s="8">
        <v>355.9</v>
      </c>
    </row>
    <row r="143" spans="2:8" s="4" customFormat="1" ht="41.25" customHeight="1" x14ac:dyDescent="0.25">
      <c r="B143" s="1" t="s">
        <v>15</v>
      </c>
      <c r="C143" s="1" t="s">
        <v>132</v>
      </c>
      <c r="D143" s="1" t="s">
        <v>432</v>
      </c>
      <c r="E143" s="2" t="s">
        <v>432</v>
      </c>
      <c r="F143" s="8">
        <v>8180</v>
      </c>
      <c r="G143" s="3">
        <v>44392</v>
      </c>
      <c r="H143" s="8">
        <v>8180</v>
      </c>
    </row>
    <row r="144" spans="2:8" s="4" customFormat="1" ht="41.25" customHeight="1" x14ac:dyDescent="0.25">
      <c r="B144" s="1" t="s">
        <v>8</v>
      </c>
      <c r="C144" s="1" t="s">
        <v>530</v>
      </c>
      <c r="D144" s="1"/>
      <c r="E144" s="2" t="s">
        <v>570</v>
      </c>
      <c r="F144" s="8">
        <v>31500</v>
      </c>
      <c r="G144" s="3">
        <v>44712</v>
      </c>
      <c r="H144" s="8">
        <v>10500</v>
      </c>
    </row>
    <row r="145" spans="2:8" s="4" customFormat="1" ht="41.25" customHeight="1" x14ac:dyDescent="0.25">
      <c r="B145" s="1" t="s">
        <v>11</v>
      </c>
      <c r="C145" s="1" t="s">
        <v>133</v>
      </c>
      <c r="D145" s="1" t="s">
        <v>360</v>
      </c>
      <c r="E145" s="2" t="s">
        <v>360</v>
      </c>
      <c r="F145" s="8">
        <v>1265</v>
      </c>
      <c r="G145" s="3">
        <v>44377</v>
      </c>
      <c r="H145" s="8">
        <v>1265</v>
      </c>
    </row>
    <row r="146" spans="2:8" s="4" customFormat="1" ht="41.25" customHeight="1" x14ac:dyDescent="0.25">
      <c r="B146" s="1" t="s">
        <v>11</v>
      </c>
      <c r="C146" s="1" t="s">
        <v>134</v>
      </c>
      <c r="D146" s="1" t="s">
        <v>361</v>
      </c>
      <c r="E146" s="2" t="s">
        <v>361</v>
      </c>
      <c r="F146" s="8">
        <v>474.96</v>
      </c>
      <c r="G146" s="3">
        <v>44377</v>
      </c>
      <c r="H146" s="8">
        <v>474.96</v>
      </c>
    </row>
    <row r="147" spans="2:8" s="4" customFormat="1" ht="41.25" customHeight="1" x14ac:dyDescent="0.25">
      <c r="B147" s="1" t="s">
        <v>14</v>
      </c>
      <c r="C147" s="1" t="s">
        <v>135</v>
      </c>
      <c r="D147" s="1" t="s">
        <v>362</v>
      </c>
      <c r="E147" s="2" t="s">
        <v>362</v>
      </c>
      <c r="F147" s="8">
        <v>1585</v>
      </c>
      <c r="G147" s="3">
        <v>44358</v>
      </c>
      <c r="H147" s="8">
        <v>1585</v>
      </c>
    </row>
    <row r="148" spans="2:8" s="4" customFormat="1" ht="41.25" customHeight="1" x14ac:dyDescent="0.25">
      <c r="B148" s="1" t="s">
        <v>14</v>
      </c>
      <c r="C148" s="1" t="s">
        <v>136</v>
      </c>
      <c r="D148" s="1" t="s">
        <v>351</v>
      </c>
      <c r="E148" s="2" t="s">
        <v>351</v>
      </c>
      <c r="F148" s="8">
        <v>1956.83</v>
      </c>
      <c r="G148" s="3">
        <v>44356</v>
      </c>
      <c r="H148" s="8">
        <v>19856.830000000002</v>
      </c>
    </row>
    <row r="149" spans="2:8" s="4" customFormat="1" ht="41.25" customHeight="1" x14ac:dyDescent="0.25">
      <c r="B149" s="1" t="s">
        <v>10</v>
      </c>
      <c r="C149" s="1" t="s">
        <v>137</v>
      </c>
      <c r="D149" s="1" t="s">
        <v>363</v>
      </c>
      <c r="E149" s="2" t="s">
        <v>363</v>
      </c>
      <c r="F149" s="8">
        <v>10600</v>
      </c>
      <c r="G149" s="3">
        <v>44384</v>
      </c>
      <c r="H149" s="8">
        <v>10600</v>
      </c>
    </row>
    <row r="150" spans="2:8" s="4" customFormat="1" ht="41.25" customHeight="1" x14ac:dyDescent="0.25">
      <c r="B150" s="1" t="s">
        <v>8</v>
      </c>
      <c r="C150" s="1" t="s">
        <v>138</v>
      </c>
      <c r="D150" s="1" t="s">
        <v>364</v>
      </c>
      <c r="E150" s="2" t="s">
        <v>364</v>
      </c>
      <c r="F150" s="8">
        <v>6750</v>
      </c>
      <c r="G150" s="3">
        <v>44408</v>
      </c>
      <c r="H150" s="8">
        <v>6750</v>
      </c>
    </row>
    <row r="151" spans="2:8" s="4" customFormat="1" ht="41.25" customHeight="1" x14ac:dyDescent="0.25">
      <c r="B151" s="1" t="s">
        <v>10</v>
      </c>
      <c r="C151" s="1" t="s">
        <v>139</v>
      </c>
      <c r="D151" s="1" t="s">
        <v>329</v>
      </c>
      <c r="E151" s="2" t="s">
        <v>329</v>
      </c>
      <c r="F151" s="8">
        <v>800</v>
      </c>
      <c r="G151" s="3">
        <v>44365</v>
      </c>
      <c r="H151" s="8">
        <v>800</v>
      </c>
    </row>
    <row r="152" spans="2:8" s="4" customFormat="1" ht="41.25" customHeight="1" x14ac:dyDescent="0.25">
      <c r="B152" s="1" t="s">
        <v>10</v>
      </c>
      <c r="C152" s="1" t="s">
        <v>140</v>
      </c>
      <c r="D152" s="1" t="s">
        <v>303</v>
      </c>
      <c r="E152" s="2" t="s">
        <v>303</v>
      </c>
      <c r="F152" s="8">
        <v>450</v>
      </c>
      <c r="G152" s="3">
        <v>44365</v>
      </c>
      <c r="H152" s="8">
        <v>450</v>
      </c>
    </row>
    <row r="153" spans="2:8" s="4" customFormat="1" ht="41.25" customHeight="1" x14ac:dyDescent="0.25">
      <c r="B153" s="1" t="s">
        <v>10</v>
      </c>
      <c r="C153" s="1" t="s">
        <v>141</v>
      </c>
      <c r="D153" s="1" t="s">
        <v>365</v>
      </c>
      <c r="E153" s="2" t="s">
        <v>365</v>
      </c>
      <c r="F153" s="8">
        <v>25512.84</v>
      </c>
      <c r="G153" s="3">
        <v>44365</v>
      </c>
      <c r="H153" s="8">
        <v>25512.84</v>
      </c>
    </row>
    <row r="154" spans="2:8" s="4" customFormat="1" ht="41.25" customHeight="1" x14ac:dyDescent="0.25">
      <c r="B154" s="1" t="s">
        <v>11</v>
      </c>
      <c r="C154" s="1" t="s">
        <v>62</v>
      </c>
      <c r="D154" s="1"/>
      <c r="E154" s="2" t="s">
        <v>565</v>
      </c>
      <c r="F154" s="8">
        <v>2000</v>
      </c>
      <c r="G154" s="3">
        <v>45108</v>
      </c>
      <c r="H154" s="8">
        <v>184.5</v>
      </c>
    </row>
    <row r="155" spans="2:8" s="4" customFormat="1" ht="41.25" customHeight="1" x14ac:dyDescent="0.25">
      <c r="B155" s="1" t="s">
        <v>11</v>
      </c>
      <c r="C155" s="1" t="s">
        <v>142</v>
      </c>
      <c r="D155" s="1" t="s">
        <v>366</v>
      </c>
      <c r="E155" s="2" t="s">
        <v>366</v>
      </c>
      <c r="F155" s="8">
        <v>858.93</v>
      </c>
      <c r="G155" s="3">
        <v>44407</v>
      </c>
      <c r="H155" s="8">
        <v>858.93</v>
      </c>
    </row>
    <row r="156" spans="2:8" s="4" customFormat="1" ht="41.25" customHeight="1" x14ac:dyDescent="0.25">
      <c r="B156" s="1" t="s">
        <v>11</v>
      </c>
      <c r="C156" s="1" t="s">
        <v>143</v>
      </c>
      <c r="D156" s="1" t="s">
        <v>360</v>
      </c>
      <c r="E156" s="2" t="s">
        <v>360</v>
      </c>
      <c r="F156" s="8">
        <v>355.5</v>
      </c>
      <c r="G156" s="3">
        <v>44377</v>
      </c>
      <c r="H156" s="8">
        <v>355.5</v>
      </c>
    </row>
    <row r="157" spans="2:8" s="4" customFormat="1" ht="41.25" customHeight="1" x14ac:dyDescent="0.25">
      <c r="B157" s="1" t="s">
        <v>11</v>
      </c>
      <c r="C157" s="1" t="s">
        <v>144</v>
      </c>
      <c r="D157" s="1" t="s">
        <v>367</v>
      </c>
      <c r="E157" s="2" t="s">
        <v>367</v>
      </c>
      <c r="F157" s="8">
        <v>80</v>
      </c>
      <c r="G157" s="3">
        <v>44377</v>
      </c>
      <c r="H157" s="8">
        <v>800</v>
      </c>
    </row>
    <row r="158" spans="2:8" s="4" customFormat="1" ht="41.25" customHeight="1" x14ac:dyDescent="0.25">
      <c r="B158" s="1" t="s">
        <v>10</v>
      </c>
      <c r="C158" s="1" t="s">
        <v>145</v>
      </c>
      <c r="D158" s="1" t="s">
        <v>368</v>
      </c>
      <c r="E158" s="2" t="s">
        <v>368</v>
      </c>
      <c r="F158" s="8">
        <v>1008.98</v>
      </c>
      <c r="G158" s="3">
        <v>44365</v>
      </c>
      <c r="H158" s="8">
        <v>1008.98</v>
      </c>
    </row>
    <row r="159" spans="2:8" s="4" customFormat="1" ht="41.25" customHeight="1" x14ac:dyDescent="0.25">
      <c r="B159" s="1" t="s">
        <v>8</v>
      </c>
      <c r="C159" s="1" t="s">
        <v>58</v>
      </c>
      <c r="D159" s="1" t="s">
        <v>369</v>
      </c>
      <c r="E159" s="2" t="s">
        <v>369</v>
      </c>
      <c r="F159" s="8">
        <v>734</v>
      </c>
      <c r="G159" s="3">
        <v>44377</v>
      </c>
      <c r="H159" s="8">
        <v>734</v>
      </c>
    </row>
    <row r="160" spans="2:8" s="4" customFormat="1" ht="41.25" customHeight="1" x14ac:dyDescent="0.25">
      <c r="B160" s="1" t="s">
        <v>15</v>
      </c>
      <c r="C160" s="1" t="s">
        <v>532</v>
      </c>
      <c r="D160" s="1"/>
      <c r="E160" s="2" t="s">
        <v>571</v>
      </c>
      <c r="F160" s="8">
        <v>39000</v>
      </c>
      <c r="G160" s="3">
        <v>45091</v>
      </c>
      <c r="H160" s="8">
        <v>32580</v>
      </c>
    </row>
    <row r="161" spans="2:8" s="4" customFormat="1" ht="41.25" customHeight="1" x14ac:dyDescent="0.25">
      <c r="B161" s="1" t="s">
        <v>10</v>
      </c>
      <c r="C161" s="1" t="s">
        <v>146</v>
      </c>
      <c r="D161" s="1" t="s">
        <v>370</v>
      </c>
      <c r="E161" s="2" t="s">
        <v>370</v>
      </c>
      <c r="F161" s="8">
        <v>5000</v>
      </c>
      <c r="G161" s="3">
        <v>44377</v>
      </c>
      <c r="H161" s="8">
        <v>5000</v>
      </c>
    </row>
    <row r="162" spans="2:8" s="4" customFormat="1" ht="41.25" customHeight="1" x14ac:dyDescent="0.25">
      <c r="B162" s="1" t="s">
        <v>10</v>
      </c>
      <c r="C162" s="1" t="s">
        <v>147</v>
      </c>
      <c r="D162" s="1" t="s">
        <v>317</v>
      </c>
      <c r="E162" s="2" t="s">
        <v>317</v>
      </c>
      <c r="F162" s="8">
        <v>6090</v>
      </c>
      <c r="G162" s="3">
        <v>44677</v>
      </c>
      <c r="H162" s="8">
        <v>6090</v>
      </c>
    </row>
    <row r="163" spans="2:8" s="4" customFormat="1" ht="41.25" customHeight="1" x14ac:dyDescent="0.25">
      <c r="B163" s="1" t="s">
        <v>10</v>
      </c>
      <c r="C163" s="1" t="s">
        <v>148</v>
      </c>
      <c r="D163" s="1" t="s">
        <v>509</v>
      </c>
      <c r="E163" s="2" t="s">
        <v>371</v>
      </c>
      <c r="F163" s="8">
        <v>72820</v>
      </c>
      <c r="G163" s="3">
        <v>44407</v>
      </c>
      <c r="H163" s="8">
        <v>72820</v>
      </c>
    </row>
    <row r="164" spans="2:8" s="4" customFormat="1" ht="41.25" customHeight="1" x14ac:dyDescent="0.25">
      <c r="B164" s="1" t="s">
        <v>17</v>
      </c>
      <c r="C164" s="1" t="s">
        <v>149</v>
      </c>
      <c r="D164" s="1" t="s">
        <v>372</v>
      </c>
      <c r="E164" s="2" t="s">
        <v>406</v>
      </c>
      <c r="F164" s="8">
        <v>3933.56</v>
      </c>
      <c r="G164" s="3">
        <v>44484</v>
      </c>
      <c r="H164" s="8">
        <v>3933.56</v>
      </c>
    </row>
    <row r="165" spans="2:8" s="4" customFormat="1" ht="41.25" customHeight="1" x14ac:dyDescent="0.25">
      <c r="B165" s="1" t="s">
        <v>14</v>
      </c>
      <c r="C165" s="1" t="s">
        <v>150</v>
      </c>
      <c r="D165" s="1" t="s">
        <v>315</v>
      </c>
      <c r="E165" s="2" t="s">
        <v>315</v>
      </c>
      <c r="F165" s="8">
        <v>2464.1</v>
      </c>
      <c r="G165" s="3">
        <v>44372</v>
      </c>
      <c r="H165" s="8">
        <v>2464.1</v>
      </c>
    </row>
    <row r="166" spans="2:8" s="4" customFormat="1" ht="41.25" customHeight="1" x14ac:dyDescent="0.25">
      <c r="B166" s="1" t="s">
        <v>10</v>
      </c>
      <c r="C166" s="1" t="s">
        <v>533</v>
      </c>
      <c r="D166" s="1"/>
      <c r="E166" s="2" t="s">
        <v>327</v>
      </c>
      <c r="F166" s="8">
        <v>34357.65</v>
      </c>
      <c r="G166" s="3">
        <v>45098</v>
      </c>
      <c r="H166" s="8">
        <f>12689.04-946.87</f>
        <v>11742.17</v>
      </c>
    </row>
    <row r="167" spans="2:8" s="4" customFormat="1" ht="41.25" customHeight="1" x14ac:dyDescent="0.25">
      <c r="B167" s="1" t="s">
        <v>14</v>
      </c>
      <c r="C167" s="1" t="s">
        <v>151</v>
      </c>
      <c r="D167" s="1" t="s">
        <v>373</v>
      </c>
      <c r="E167" s="2" t="s">
        <v>373</v>
      </c>
      <c r="F167" s="8">
        <v>2550</v>
      </c>
      <c r="G167" s="3">
        <v>44377</v>
      </c>
      <c r="H167" s="8">
        <v>2550</v>
      </c>
    </row>
    <row r="168" spans="2:8" s="4" customFormat="1" ht="41.25" customHeight="1" x14ac:dyDescent="0.25">
      <c r="B168" s="1" t="s">
        <v>14</v>
      </c>
      <c r="C168" s="1" t="s">
        <v>152</v>
      </c>
      <c r="D168" s="1" t="s">
        <v>332</v>
      </c>
      <c r="E168" s="2" t="s">
        <v>332</v>
      </c>
      <c r="F168" s="8">
        <v>816</v>
      </c>
      <c r="G168" s="3" t="s">
        <v>504</v>
      </c>
      <c r="H168" s="8">
        <v>816</v>
      </c>
    </row>
    <row r="169" spans="2:8" s="4" customFormat="1" ht="41.25" customHeight="1" x14ac:dyDescent="0.25">
      <c r="B169" s="1" t="s">
        <v>14</v>
      </c>
      <c r="C169" s="1" t="s">
        <v>153</v>
      </c>
      <c r="D169" s="1" t="s">
        <v>314</v>
      </c>
      <c r="E169" s="2" t="s">
        <v>314</v>
      </c>
      <c r="F169" s="8">
        <v>20000</v>
      </c>
      <c r="G169" s="3" t="s">
        <v>505</v>
      </c>
      <c r="H169" s="8">
        <v>20000</v>
      </c>
    </row>
    <row r="170" spans="2:8" s="4" customFormat="1" ht="41.25" customHeight="1" x14ac:dyDescent="0.25">
      <c r="B170" s="1" t="s">
        <v>10</v>
      </c>
      <c r="C170" s="1" t="s">
        <v>534</v>
      </c>
      <c r="D170" s="1"/>
      <c r="E170" s="2" t="s">
        <v>317</v>
      </c>
      <c r="F170" s="8">
        <v>38114.25</v>
      </c>
      <c r="G170" s="3">
        <v>45099</v>
      </c>
      <c r="H170" s="8">
        <v>13257.12</v>
      </c>
    </row>
    <row r="171" spans="2:8" s="4" customFormat="1" ht="41.25" customHeight="1" x14ac:dyDescent="0.25">
      <c r="B171" s="1" t="s">
        <v>10</v>
      </c>
      <c r="C171" s="1" t="s">
        <v>535</v>
      </c>
      <c r="D171" s="1"/>
      <c r="E171" s="2" t="s">
        <v>572</v>
      </c>
      <c r="F171" s="8">
        <v>29217.53</v>
      </c>
      <c r="G171" s="3">
        <v>45107</v>
      </c>
      <c r="H171" s="8">
        <v>7978.52</v>
      </c>
    </row>
    <row r="172" spans="2:8" s="4" customFormat="1" ht="41.25" customHeight="1" x14ac:dyDescent="0.25">
      <c r="B172" s="1" t="s">
        <v>15</v>
      </c>
      <c r="C172" s="1" t="s">
        <v>154</v>
      </c>
      <c r="D172" s="1" t="s">
        <v>433</v>
      </c>
      <c r="E172" s="2" t="s">
        <v>433</v>
      </c>
      <c r="F172" s="8">
        <v>74158.11</v>
      </c>
      <c r="G172" s="3">
        <v>44561</v>
      </c>
      <c r="H172" s="8">
        <v>0</v>
      </c>
    </row>
    <row r="173" spans="2:8" s="4" customFormat="1" ht="41.25" customHeight="1" x14ac:dyDescent="0.25">
      <c r="B173" s="1" t="s">
        <v>15</v>
      </c>
      <c r="C173" s="1" t="s">
        <v>155</v>
      </c>
      <c r="D173" s="1" t="s">
        <v>431</v>
      </c>
      <c r="E173" s="2" t="s">
        <v>431</v>
      </c>
      <c r="F173" s="8">
        <v>16067.2</v>
      </c>
      <c r="G173" s="3">
        <v>44396</v>
      </c>
      <c r="H173" s="8">
        <v>16067.2</v>
      </c>
    </row>
    <row r="174" spans="2:8" s="4" customFormat="1" ht="41.25" customHeight="1" x14ac:dyDescent="0.25">
      <c r="B174" s="1" t="s">
        <v>14</v>
      </c>
      <c r="C174" s="1" t="s">
        <v>156</v>
      </c>
      <c r="D174" s="1" t="s">
        <v>312</v>
      </c>
      <c r="E174" s="2" t="s">
        <v>312</v>
      </c>
      <c r="F174" s="8">
        <v>34722</v>
      </c>
      <c r="G174" s="3">
        <v>44386</v>
      </c>
      <c r="H174" s="8">
        <v>34722</v>
      </c>
    </row>
    <row r="175" spans="2:8" s="4" customFormat="1" ht="41.25" customHeight="1" x14ac:dyDescent="0.25">
      <c r="B175" s="1" t="s">
        <v>8</v>
      </c>
      <c r="C175" s="1" t="s">
        <v>157</v>
      </c>
      <c r="D175" s="1" t="s">
        <v>374</v>
      </c>
      <c r="E175" s="2" t="s">
        <v>374</v>
      </c>
      <c r="F175" s="8">
        <v>120</v>
      </c>
      <c r="G175" s="3">
        <v>44438</v>
      </c>
      <c r="H175" s="8">
        <v>120</v>
      </c>
    </row>
    <row r="176" spans="2:8" s="4" customFormat="1" ht="41.25" customHeight="1" x14ac:dyDescent="0.25">
      <c r="B176" s="1" t="s">
        <v>11</v>
      </c>
      <c r="C176" s="1" t="s">
        <v>53</v>
      </c>
      <c r="D176" s="1" t="s">
        <v>330</v>
      </c>
      <c r="E176" s="2" t="s">
        <v>330</v>
      </c>
      <c r="F176" s="8">
        <v>270</v>
      </c>
      <c r="G176" s="3">
        <v>44408</v>
      </c>
      <c r="H176" s="8">
        <v>270</v>
      </c>
    </row>
    <row r="177" spans="2:8" s="4" customFormat="1" ht="41.25" customHeight="1" x14ac:dyDescent="0.25">
      <c r="B177" s="1" t="s">
        <v>11</v>
      </c>
      <c r="C177" s="1" t="s">
        <v>158</v>
      </c>
      <c r="D177" s="1" t="s">
        <v>434</v>
      </c>
      <c r="E177" s="2" t="s">
        <v>434</v>
      </c>
      <c r="F177" s="8">
        <v>310</v>
      </c>
      <c r="G177" s="3">
        <v>31.7</v>
      </c>
      <c r="H177" s="8">
        <v>310</v>
      </c>
    </row>
    <row r="178" spans="2:8" s="4" customFormat="1" ht="41.25" customHeight="1" x14ac:dyDescent="0.25">
      <c r="B178" s="1" t="s">
        <v>15</v>
      </c>
      <c r="C178" s="1" t="s">
        <v>544</v>
      </c>
      <c r="D178" s="1"/>
      <c r="E178" s="2" t="s">
        <v>576</v>
      </c>
      <c r="F178" s="8">
        <v>74000</v>
      </c>
      <c r="G178" s="3">
        <v>44757</v>
      </c>
      <c r="H178" s="8">
        <v>0</v>
      </c>
    </row>
    <row r="179" spans="2:8" s="4" customFormat="1" ht="41.25" customHeight="1" x14ac:dyDescent="0.25">
      <c r="B179" s="1" t="s">
        <v>11</v>
      </c>
      <c r="C179" s="1" t="s">
        <v>63</v>
      </c>
      <c r="D179" s="1" t="s">
        <v>387</v>
      </c>
      <c r="E179" s="2" t="s">
        <v>387</v>
      </c>
      <c r="F179" s="8">
        <v>21294.22</v>
      </c>
      <c r="G179" s="3">
        <v>44439</v>
      </c>
      <c r="H179" s="8">
        <v>21294.22</v>
      </c>
    </row>
    <row r="180" spans="2:8" s="4" customFormat="1" ht="41.25" customHeight="1" x14ac:dyDescent="0.25">
      <c r="B180" s="1" t="s">
        <v>8</v>
      </c>
      <c r="C180" s="1" t="s">
        <v>159</v>
      </c>
      <c r="D180" s="1" t="s">
        <v>375</v>
      </c>
      <c r="E180" s="2" t="s">
        <v>435</v>
      </c>
      <c r="F180" s="8">
        <v>200</v>
      </c>
      <c r="G180" s="3">
        <v>44439</v>
      </c>
      <c r="H180" s="8">
        <v>200</v>
      </c>
    </row>
    <row r="181" spans="2:8" s="4" customFormat="1" ht="41.25" customHeight="1" x14ac:dyDescent="0.25">
      <c r="B181" s="1" t="s">
        <v>8</v>
      </c>
      <c r="C181" s="1" t="s">
        <v>72</v>
      </c>
      <c r="D181" s="1" t="s">
        <v>348</v>
      </c>
      <c r="E181" s="2" t="s">
        <v>348</v>
      </c>
      <c r="F181" s="8">
        <v>2640</v>
      </c>
      <c r="G181" s="3">
        <v>44449</v>
      </c>
      <c r="H181" s="8">
        <v>2640</v>
      </c>
    </row>
    <row r="182" spans="2:8" s="4" customFormat="1" ht="41.25" customHeight="1" x14ac:dyDescent="0.25">
      <c r="B182" s="1" t="s">
        <v>14</v>
      </c>
      <c r="C182" s="1" t="s">
        <v>160</v>
      </c>
      <c r="D182" s="1" t="s">
        <v>388</v>
      </c>
      <c r="E182" s="2" t="s">
        <v>388</v>
      </c>
      <c r="F182" s="8">
        <v>92666.4</v>
      </c>
      <c r="G182" s="3">
        <v>44407</v>
      </c>
      <c r="H182" s="8">
        <v>92666.4</v>
      </c>
    </row>
    <row r="183" spans="2:8" s="4" customFormat="1" ht="41.25" customHeight="1" x14ac:dyDescent="0.25">
      <c r="B183" s="1" t="s">
        <v>10</v>
      </c>
      <c r="C183" s="1" t="s">
        <v>161</v>
      </c>
      <c r="D183" s="1" t="s">
        <v>436</v>
      </c>
      <c r="E183" s="2" t="s">
        <v>436</v>
      </c>
      <c r="F183" s="8">
        <v>35000</v>
      </c>
      <c r="G183" s="3">
        <v>44407</v>
      </c>
      <c r="H183" s="8">
        <v>35000</v>
      </c>
    </row>
    <row r="184" spans="2:8" s="4" customFormat="1" ht="41.25" customHeight="1" x14ac:dyDescent="0.25">
      <c r="B184" s="1" t="s">
        <v>10</v>
      </c>
      <c r="C184" s="1" t="s">
        <v>162</v>
      </c>
      <c r="D184" s="1" t="s">
        <v>386</v>
      </c>
      <c r="E184" s="2" t="s">
        <v>386</v>
      </c>
      <c r="F184" s="8">
        <v>29814.13</v>
      </c>
      <c r="G184" s="3">
        <v>44407</v>
      </c>
      <c r="H184" s="8">
        <v>29814.13</v>
      </c>
    </row>
    <row r="185" spans="2:8" s="4" customFormat="1" ht="41.25" customHeight="1" x14ac:dyDescent="0.25">
      <c r="B185" s="1" t="s">
        <v>14</v>
      </c>
      <c r="C185" s="1" t="s">
        <v>163</v>
      </c>
      <c r="D185" s="1" t="s">
        <v>437</v>
      </c>
      <c r="E185" s="2" t="s">
        <v>437</v>
      </c>
      <c r="F185" s="8">
        <v>650</v>
      </c>
      <c r="G185" s="3">
        <v>44400</v>
      </c>
      <c r="H185" s="8">
        <v>650</v>
      </c>
    </row>
    <row r="186" spans="2:8" s="4" customFormat="1" ht="41.25" customHeight="1" x14ac:dyDescent="0.25">
      <c r="B186" s="1" t="s">
        <v>15</v>
      </c>
      <c r="C186" s="1" t="s">
        <v>545</v>
      </c>
      <c r="D186" s="1"/>
      <c r="E186" s="2" t="s">
        <v>577</v>
      </c>
      <c r="F186" s="8">
        <v>122000</v>
      </c>
      <c r="G186" s="3">
        <v>44620</v>
      </c>
      <c r="H186" s="8">
        <v>107000</v>
      </c>
    </row>
    <row r="187" spans="2:8" s="4" customFormat="1" ht="41.25" customHeight="1" x14ac:dyDescent="0.25">
      <c r="B187" s="1" t="s">
        <v>15</v>
      </c>
      <c r="C187" s="1" t="s">
        <v>546</v>
      </c>
      <c r="D187" s="1"/>
      <c r="E187" s="2" t="s">
        <v>559</v>
      </c>
      <c r="F187" s="8">
        <v>60000</v>
      </c>
      <c r="G187" s="3">
        <v>44561</v>
      </c>
      <c r="H187" s="8">
        <v>20504</v>
      </c>
    </row>
    <row r="188" spans="2:8" s="4" customFormat="1" ht="41.25" customHeight="1" x14ac:dyDescent="0.25">
      <c r="B188" s="1" t="s">
        <v>11</v>
      </c>
      <c r="C188" s="1" t="s">
        <v>63</v>
      </c>
      <c r="D188" s="1" t="s">
        <v>360</v>
      </c>
      <c r="E188" s="2" t="s">
        <v>360</v>
      </c>
      <c r="F188" s="8">
        <v>3540</v>
      </c>
      <c r="G188" s="3">
        <v>44408</v>
      </c>
      <c r="H188" s="8">
        <v>3540</v>
      </c>
    </row>
    <row r="189" spans="2:8" s="4" customFormat="1" ht="41.25" customHeight="1" x14ac:dyDescent="0.25">
      <c r="B189" s="1" t="s">
        <v>15</v>
      </c>
      <c r="C189" s="1" t="s">
        <v>164</v>
      </c>
      <c r="D189" s="1" t="s">
        <v>438</v>
      </c>
      <c r="E189" s="2" t="s">
        <v>438</v>
      </c>
      <c r="F189" s="8">
        <v>37571.5</v>
      </c>
      <c r="G189" s="3">
        <v>44407</v>
      </c>
      <c r="H189" s="8">
        <v>37571.5</v>
      </c>
    </row>
    <row r="190" spans="2:8" s="4" customFormat="1" ht="41.25" customHeight="1" x14ac:dyDescent="0.25">
      <c r="B190" s="1" t="s">
        <v>15</v>
      </c>
      <c r="C190" s="1" t="s">
        <v>165</v>
      </c>
      <c r="D190" s="1" t="s">
        <v>439</v>
      </c>
      <c r="E190" s="2" t="s">
        <v>439</v>
      </c>
      <c r="F190" s="8">
        <v>15791.6</v>
      </c>
      <c r="G190" s="3">
        <v>44400</v>
      </c>
      <c r="H190" s="8">
        <v>15791.6</v>
      </c>
    </row>
    <row r="191" spans="2:8" s="4" customFormat="1" ht="41.25" customHeight="1" x14ac:dyDescent="0.25">
      <c r="B191" s="1" t="s">
        <v>15</v>
      </c>
      <c r="C191" s="1" t="s">
        <v>166</v>
      </c>
      <c r="D191" s="1" t="s">
        <v>440</v>
      </c>
      <c r="E191" s="2" t="s">
        <v>440</v>
      </c>
      <c r="F191" s="8">
        <v>6350</v>
      </c>
      <c r="G191" s="3">
        <v>44926</v>
      </c>
      <c r="H191" s="8">
        <v>0</v>
      </c>
    </row>
    <row r="192" spans="2:8" s="4" customFormat="1" ht="41.25" customHeight="1" x14ac:dyDescent="0.25">
      <c r="B192" s="1" t="s">
        <v>15</v>
      </c>
      <c r="C192" s="1" t="s">
        <v>547</v>
      </c>
      <c r="D192" s="1"/>
      <c r="E192" s="2" t="s">
        <v>416</v>
      </c>
      <c r="F192" s="8">
        <v>187000</v>
      </c>
      <c r="G192" s="3">
        <v>44499</v>
      </c>
      <c r="H192" s="8">
        <v>149600</v>
      </c>
    </row>
    <row r="193" spans="2:8" s="4" customFormat="1" ht="41.25" customHeight="1" x14ac:dyDescent="0.25">
      <c r="B193" s="1" t="s">
        <v>10</v>
      </c>
      <c r="C193" s="1" t="s">
        <v>167</v>
      </c>
      <c r="D193" s="1" t="s">
        <v>390</v>
      </c>
      <c r="E193" s="2" t="s">
        <v>390</v>
      </c>
      <c r="F193" s="8">
        <v>886.68</v>
      </c>
      <c r="G193" s="3">
        <v>44407</v>
      </c>
      <c r="H193" s="8">
        <v>886.68</v>
      </c>
    </row>
    <row r="194" spans="2:8" s="4" customFormat="1" ht="41.25" customHeight="1" x14ac:dyDescent="0.25">
      <c r="B194" s="1" t="s">
        <v>13</v>
      </c>
      <c r="C194" s="1" t="s">
        <v>168</v>
      </c>
      <c r="D194" s="1" t="s">
        <v>441</v>
      </c>
      <c r="E194" s="2" t="s">
        <v>441</v>
      </c>
      <c r="F194" s="8">
        <v>2000</v>
      </c>
      <c r="G194" s="3">
        <v>44439</v>
      </c>
      <c r="H194" s="8">
        <v>2000</v>
      </c>
    </row>
    <row r="195" spans="2:8" s="4" customFormat="1" ht="41.25" customHeight="1" x14ac:dyDescent="0.25">
      <c r="B195" s="1" t="s">
        <v>13</v>
      </c>
      <c r="C195" s="1" t="s">
        <v>168</v>
      </c>
      <c r="D195" s="1" t="s">
        <v>442</v>
      </c>
      <c r="E195" s="2" t="s">
        <v>442</v>
      </c>
      <c r="F195" s="8">
        <v>2875</v>
      </c>
      <c r="G195" s="3">
        <v>44439</v>
      </c>
      <c r="H195" s="8">
        <v>2875</v>
      </c>
    </row>
    <row r="196" spans="2:8" s="4" customFormat="1" ht="41.25" customHeight="1" x14ac:dyDescent="0.25">
      <c r="B196" s="1" t="s">
        <v>13</v>
      </c>
      <c r="C196" s="1" t="s">
        <v>168</v>
      </c>
      <c r="D196" s="1" t="s">
        <v>443</v>
      </c>
      <c r="E196" s="2" t="s">
        <v>443</v>
      </c>
      <c r="F196" s="8">
        <v>1750</v>
      </c>
      <c r="G196" s="3">
        <v>44439</v>
      </c>
      <c r="H196" s="8">
        <v>1750</v>
      </c>
    </row>
    <row r="197" spans="2:8" s="4" customFormat="1" ht="41.25" customHeight="1" x14ac:dyDescent="0.25">
      <c r="B197" s="1" t="s">
        <v>15</v>
      </c>
      <c r="C197" s="1" t="s">
        <v>169</v>
      </c>
      <c r="D197" s="1" t="s">
        <v>431</v>
      </c>
      <c r="E197" s="2" t="s">
        <v>431</v>
      </c>
      <c r="F197" s="8">
        <v>137412.6</v>
      </c>
      <c r="G197" s="3">
        <v>44561</v>
      </c>
      <c r="H197" s="8">
        <v>0</v>
      </c>
    </row>
    <row r="198" spans="2:8" s="4" customFormat="1" ht="41.25" customHeight="1" x14ac:dyDescent="0.25">
      <c r="B198" s="1" t="s">
        <v>15</v>
      </c>
      <c r="C198" s="1" t="s">
        <v>600</v>
      </c>
      <c r="D198" s="1" t="s">
        <v>606</v>
      </c>
      <c r="E198" s="2" t="s">
        <v>590</v>
      </c>
      <c r="F198" s="8">
        <v>261545.01</v>
      </c>
      <c r="G198" s="3">
        <v>44620</v>
      </c>
      <c r="H198" s="8">
        <v>32221.56</v>
      </c>
    </row>
    <row r="199" spans="2:8" s="4" customFormat="1" ht="41.25" customHeight="1" x14ac:dyDescent="0.25">
      <c r="B199" s="1" t="s">
        <v>10</v>
      </c>
      <c r="C199" s="1" t="s">
        <v>170</v>
      </c>
      <c r="D199" s="1" t="s">
        <v>306</v>
      </c>
      <c r="E199" s="2" t="s">
        <v>306</v>
      </c>
      <c r="F199" s="8">
        <v>1030</v>
      </c>
      <c r="G199" s="3">
        <v>44413</v>
      </c>
      <c r="H199" s="8">
        <v>1030</v>
      </c>
    </row>
    <row r="200" spans="2:8" s="4" customFormat="1" ht="41.25" customHeight="1" x14ac:dyDescent="0.25">
      <c r="B200" s="1" t="s">
        <v>10</v>
      </c>
      <c r="C200" s="1" t="s">
        <v>171</v>
      </c>
      <c r="D200" s="1" t="s">
        <v>352</v>
      </c>
      <c r="E200" s="2" t="s">
        <v>352</v>
      </c>
      <c r="F200" s="8">
        <v>180</v>
      </c>
      <c r="G200" s="3">
        <v>44400</v>
      </c>
      <c r="H200" s="8">
        <v>180</v>
      </c>
    </row>
    <row r="201" spans="2:8" s="4" customFormat="1" ht="41.25" customHeight="1" x14ac:dyDescent="0.25">
      <c r="B201" s="1" t="s">
        <v>10</v>
      </c>
      <c r="C201" s="1" t="s">
        <v>172</v>
      </c>
      <c r="D201" s="1" t="s">
        <v>363</v>
      </c>
      <c r="E201" s="2" t="s">
        <v>363</v>
      </c>
      <c r="F201" s="8">
        <v>5600</v>
      </c>
      <c r="G201" s="3">
        <v>44407</v>
      </c>
      <c r="H201" s="8">
        <v>5600</v>
      </c>
    </row>
    <row r="202" spans="2:8" s="4" customFormat="1" ht="41.25" customHeight="1" x14ac:dyDescent="0.25">
      <c r="B202" s="1" t="s">
        <v>10</v>
      </c>
      <c r="C202" s="1" t="s">
        <v>173</v>
      </c>
      <c r="D202" s="1" t="s">
        <v>307</v>
      </c>
      <c r="E202" s="2" t="s">
        <v>307</v>
      </c>
      <c r="F202" s="8">
        <v>392.19</v>
      </c>
      <c r="G202" s="3">
        <v>44407</v>
      </c>
      <c r="H202" s="8">
        <v>392.19</v>
      </c>
    </row>
    <row r="203" spans="2:8" s="4" customFormat="1" ht="41.25" customHeight="1" x14ac:dyDescent="0.25">
      <c r="B203" s="1" t="s">
        <v>10</v>
      </c>
      <c r="C203" s="1" t="s">
        <v>174</v>
      </c>
      <c r="D203" s="1" t="s">
        <v>307</v>
      </c>
      <c r="E203" s="2" t="s">
        <v>307</v>
      </c>
      <c r="F203" s="8">
        <v>180</v>
      </c>
      <c r="G203" s="3">
        <v>44407</v>
      </c>
      <c r="H203" s="8">
        <v>180</v>
      </c>
    </row>
    <row r="204" spans="2:8" s="4" customFormat="1" ht="41.25" customHeight="1" x14ac:dyDescent="0.25">
      <c r="B204" s="1" t="s">
        <v>14</v>
      </c>
      <c r="C204" s="1" t="s">
        <v>175</v>
      </c>
      <c r="D204" s="1" t="s">
        <v>315</v>
      </c>
      <c r="E204" s="2" t="s">
        <v>315</v>
      </c>
      <c r="F204" s="8">
        <v>21112</v>
      </c>
      <c r="G204" s="3">
        <v>44407</v>
      </c>
      <c r="H204" s="8">
        <v>21112</v>
      </c>
    </row>
    <row r="205" spans="2:8" s="4" customFormat="1" ht="41.25" customHeight="1" x14ac:dyDescent="0.25">
      <c r="B205" s="1" t="s">
        <v>10</v>
      </c>
      <c r="C205" s="1" t="s">
        <v>176</v>
      </c>
      <c r="D205" s="1" t="s">
        <v>444</v>
      </c>
      <c r="E205" s="2" t="s">
        <v>444</v>
      </c>
      <c r="F205" s="8">
        <v>14688</v>
      </c>
      <c r="G205" s="3">
        <v>44407</v>
      </c>
      <c r="H205" s="8">
        <v>14688</v>
      </c>
    </row>
    <row r="206" spans="2:8" s="4" customFormat="1" ht="41.25" customHeight="1" x14ac:dyDescent="0.25">
      <c r="B206" s="1" t="s">
        <v>15</v>
      </c>
      <c r="C206" s="1" t="s">
        <v>177</v>
      </c>
      <c r="D206" s="1" t="s">
        <v>426</v>
      </c>
      <c r="E206" s="2" t="s">
        <v>426</v>
      </c>
      <c r="F206" s="8">
        <v>30821.14</v>
      </c>
      <c r="G206" s="3">
        <v>44561</v>
      </c>
      <c r="H206" s="8">
        <v>2308.13</v>
      </c>
    </row>
    <row r="207" spans="2:8" s="4" customFormat="1" ht="41.25" customHeight="1" x14ac:dyDescent="0.25">
      <c r="B207" s="1" t="s">
        <v>15</v>
      </c>
      <c r="C207" s="1" t="s">
        <v>178</v>
      </c>
      <c r="D207" s="1" t="s">
        <v>426</v>
      </c>
      <c r="E207" s="2" t="s">
        <v>426</v>
      </c>
      <c r="F207" s="8">
        <v>5957.98</v>
      </c>
      <c r="G207" s="3">
        <v>44561</v>
      </c>
      <c r="H207" s="8">
        <v>5957.98</v>
      </c>
    </row>
    <row r="208" spans="2:8" s="4" customFormat="1" ht="41.25" customHeight="1" x14ac:dyDescent="0.25">
      <c r="B208" s="1" t="s">
        <v>13</v>
      </c>
      <c r="C208" s="1" t="s">
        <v>179</v>
      </c>
      <c r="D208" s="1" t="s">
        <v>424</v>
      </c>
      <c r="E208" s="2" t="s">
        <v>424</v>
      </c>
      <c r="F208" s="8">
        <v>540.99</v>
      </c>
      <c r="G208" s="3">
        <v>44408</v>
      </c>
      <c r="H208" s="8">
        <v>540.99</v>
      </c>
    </row>
    <row r="209" spans="2:8" s="4" customFormat="1" ht="41.25" customHeight="1" x14ac:dyDescent="0.25">
      <c r="B209" s="1" t="s">
        <v>11</v>
      </c>
      <c r="C209" s="1" t="s">
        <v>53</v>
      </c>
      <c r="D209" s="1" t="s">
        <v>445</v>
      </c>
      <c r="E209" s="2" t="s">
        <v>445</v>
      </c>
      <c r="F209" s="8">
        <v>178.69</v>
      </c>
      <c r="G209" s="3">
        <v>44439</v>
      </c>
      <c r="H209" s="8">
        <v>178.69</v>
      </c>
    </row>
    <row r="210" spans="2:8" s="4" customFormat="1" ht="41.25" customHeight="1" x14ac:dyDescent="0.25">
      <c r="B210" s="1" t="s">
        <v>8</v>
      </c>
      <c r="C210" s="1" t="s">
        <v>180</v>
      </c>
      <c r="D210" s="1" t="s">
        <v>369</v>
      </c>
      <c r="E210" s="2" t="s">
        <v>369</v>
      </c>
      <c r="F210" s="8">
        <v>984</v>
      </c>
      <c r="G210" s="3">
        <v>44438</v>
      </c>
      <c r="H210" s="8">
        <v>984</v>
      </c>
    </row>
    <row r="211" spans="2:8" s="4" customFormat="1" ht="41.25" customHeight="1" x14ac:dyDescent="0.25">
      <c r="B211" s="1" t="s">
        <v>8</v>
      </c>
      <c r="C211" s="1" t="s">
        <v>181</v>
      </c>
      <c r="D211" s="1" t="s">
        <v>376</v>
      </c>
      <c r="E211" s="2" t="s">
        <v>401</v>
      </c>
      <c r="F211" s="8">
        <v>44676.05</v>
      </c>
      <c r="G211" s="3">
        <v>44561</v>
      </c>
      <c r="H211" s="8">
        <v>44676.05</v>
      </c>
    </row>
    <row r="212" spans="2:8" s="4" customFormat="1" ht="41.25" customHeight="1" x14ac:dyDescent="0.25">
      <c r="B212" s="1" t="s">
        <v>10</v>
      </c>
      <c r="C212" s="1" t="s">
        <v>182</v>
      </c>
      <c r="D212" s="1" t="s">
        <v>510</v>
      </c>
      <c r="E212" s="2" t="s">
        <v>368</v>
      </c>
      <c r="F212" s="8">
        <v>74000</v>
      </c>
      <c r="G212" s="3">
        <v>44414</v>
      </c>
      <c r="H212" s="8">
        <v>74000</v>
      </c>
    </row>
    <row r="213" spans="2:8" s="4" customFormat="1" ht="41.25" customHeight="1" x14ac:dyDescent="0.25">
      <c r="B213" s="1" t="s">
        <v>11</v>
      </c>
      <c r="C213" s="1" t="s">
        <v>540</v>
      </c>
      <c r="D213" s="1"/>
      <c r="E213" s="2" t="s">
        <v>575</v>
      </c>
      <c r="F213" s="8">
        <v>39000</v>
      </c>
      <c r="G213" s="3">
        <v>44834</v>
      </c>
      <c r="H213" s="8">
        <f>17236.4-1359.95</f>
        <v>15876.45</v>
      </c>
    </row>
    <row r="214" spans="2:8" s="4" customFormat="1" ht="41.25" customHeight="1" x14ac:dyDescent="0.25">
      <c r="B214" s="1" t="s">
        <v>15</v>
      </c>
      <c r="C214" s="1" t="s">
        <v>548</v>
      </c>
      <c r="D214" s="1"/>
      <c r="E214" s="2" t="s">
        <v>578</v>
      </c>
      <c r="F214" s="8">
        <v>258000</v>
      </c>
      <c r="G214" s="3">
        <v>44769</v>
      </c>
      <c r="H214" s="8">
        <v>247341.78</v>
      </c>
    </row>
    <row r="215" spans="2:8" s="4" customFormat="1" ht="41.25" customHeight="1" x14ac:dyDescent="0.25">
      <c r="B215" s="1" t="s">
        <v>8</v>
      </c>
      <c r="C215" s="1" t="s">
        <v>183</v>
      </c>
      <c r="D215" s="1" t="s">
        <v>377</v>
      </c>
      <c r="E215" s="2" t="s">
        <v>377</v>
      </c>
      <c r="F215" s="8">
        <v>434.4</v>
      </c>
      <c r="G215" s="3">
        <v>44469</v>
      </c>
      <c r="H215" s="8">
        <v>0</v>
      </c>
    </row>
    <row r="216" spans="2:8" s="4" customFormat="1" ht="41.25" customHeight="1" x14ac:dyDescent="0.25">
      <c r="B216" s="1" t="s">
        <v>10</v>
      </c>
      <c r="C216" s="1" t="s">
        <v>173</v>
      </c>
      <c r="D216" s="1" t="s">
        <v>307</v>
      </c>
      <c r="E216" s="2" t="s">
        <v>307</v>
      </c>
      <c r="F216" s="8">
        <v>780.8</v>
      </c>
      <c r="G216" s="3">
        <v>44414</v>
      </c>
      <c r="H216" s="8">
        <v>780</v>
      </c>
    </row>
    <row r="217" spans="2:8" s="4" customFormat="1" ht="41.25" customHeight="1" x14ac:dyDescent="0.25">
      <c r="B217" s="1" t="s">
        <v>14</v>
      </c>
      <c r="C217" s="1" t="s">
        <v>184</v>
      </c>
      <c r="D217" s="1" t="s">
        <v>446</v>
      </c>
      <c r="E217" s="2" t="s">
        <v>446</v>
      </c>
      <c r="F217" s="8">
        <v>1920</v>
      </c>
      <c r="G217" s="3">
        <v>44414</v>
      </c>
      <c r="H217" s="8">
        <v>1920</v>
      </c>
    </row>
    <row r="218" spans="2:8" s="4" customFormat="1" ht="41.25" customHeight="1" x14ac:dyDescent="0.25">
      <c r="B218" s="1" t="s">
        <v>15</v>
      </c>
      <c r="C218" s="1" t="s">
        <v>185</v>
      </c>
      <c r="D218" s="1" t="s">
        <v>447</v>
      </c>
      <c r="E218" s="2" t="s">
        <v>447</v>
      </c>
      <c r="F218" s="8">
        <v>1419080</v>
      </c>
      <c r="G218" s="3">
        <v>44561</v>
      </c>
      <c r="H218" s="8">
        <v>1097098.94</v>
      </c>
    </row>
    <row r="219" spans="2:8" s="4" customFormat="1" ht="41.25" customHeight="1" x14ac:dyDescent="0.25">
      <c r="B219" s="1" t="s">
        <v>11</v>
      </c>
      <c r="C219" s="1" t="s">
        <v>186</v>
      </c>
      <c r="D219" s="1" t="s">
        <v>448</v>
      </c>
      <c r="E219" s="2" t="s">
        <v>448</v>
      </c>
      <c r="F219" s="8">
        <v>36600</v>
      </c>
      <c r="G219" s="3">
        <v>44530</v>
      </c>
      <c r="H219" s="8">
        <v>0</v>
      </c>
    </row>
    <row r="220" spans="2:8" s="4" customFormat="1" ht="41.25" customHeight="1" x14ac:dyDescent="0.25">
      <c r="B220" s="1" t="s">
        <v>11</v>
      </c>
      <c r="C220" s="1" t="s">
        <v>187</v>
      </c>
      <c r="D220" s="1" t="s">
        <v>366</v>
      </c>
      <c r="E220" s="2" t="s">
        <v>366</v>
      </c>
      <c r="F220" s="8">
        <v>619.27</v>
      </c>
      <c r="G220" s="3">
        <v>44439</v>
      </c>
      <c r="H220" s="8">
        <v>619.27</v>
      </c>
    </row>
    <row r="221" spans="2:8" s="4" customFormat="1" ht="41.25" customHeight="1" x14ac:dyDescent="0.25">
      <c r="B221" s="1" t="s">
        <v>11</v>
      </c>
      <c r="C221" s="1" t="s">
        <v>188</v>
      </c>
      <c r="D221" s="1" t="s">
        <v>448</v>
      </c>
      <c r="E221" s="2" t="s">
        <v>448</v>
      </c>
      <c r="F221" s="8">
        <v>32700</v>
      </c>
      <c r="G221" s="3">
        <v>44530</v>
      </c>
      <c r="H221" s="8">
        <v>0</v>
      </c>
    </row>
    <row r="222" spans="2:8" s="4" customFormat="1" ht="41.25" customHeight="1" x14ac:dyDescent="0.25">
      <c r="B222" s="1" t="s">
        <v>11</v>
      </c>
      <c r="C222" s="1" t="s">
        <v>189</v>
      </c>
      <c r="D222" s="1" t="s">
        <v>445</v>
      </c>
      <c r="E222" s="2" t="s">
        <v>445</v>
      </c>
      <c r="F222" s="8">
        <v>531.15</v>
      </c>
      <c r="G222" s="3">
        <v>44438</v>
      </c>
      <c r="H222" s="8">
        <v>531.15</v>
      </c>
    </row>
    <row r="223" spans="2:8" s="4" customFormat="1" ht="41.25" customHeight="1" x14ac:dyDescent="0.25">
      <c r="B223" s="1" t="s">
        <v>11</v>
      </c>
      <c r="C223" s="1" t="s">
        <v>190</v>
      </c>
      <c r="D223" s="1" t="s">
        <v>360</v>
      </c>
      <c r="E223" s="2" t="s">
        <v>360</v>
      </c>
      <c r="F223" s="8">
        <v>1880</v>
      </c>
      <c r="G223" s="3">
        <v>44438</v>
      </c>
      <c r="H223" s="8">
        <v>1880</v>
      </c>
    </row>
    <row r="224" spans="2:8" s="4" customFormat="1" ht="41.25" customHeight="1" x14ac:dyDescent="0.25">
      <c r="B224" s="1" t="s">
        <v>11</v>
      </c>
      <c r="C224" s="1" t="s">
        <v>158</v>
      </c>
      <c r="D224" s="1" t="s">
        <v>434</v>
      </c>
      <c r="E224" s="2" t="s">
        <v>434</v>
      </c>
      <c r="F224" s="8">
        <v>310</v>
      </c>
      <c r="G224" s="3">
        <v>44469</v>
      </c>
      <c r="H224" s="8">
        <v>310</v>
      </c>
    </row>
    <row r="225" spans="2:8" s="4" customFormat="1" ht="41.25" customHeight="1" x14ac:dyDescent="0.25">
      <c r="B225" s="1" t="s">
        <v>15</v>
      </c>
      <c r="C225" s="1" t="s">
        <v>191</v>
      </c>
      <c r="D225" s="1" t="s">
        <v>449</v>
      </c>
      <c r="E225" s="2" t="s">
        <v>449</v>
      </c>
      <c r="F225" s="8">
        <v>134629.5</v>
      </c>
      <c r="G225" s="3">
        <v>44428</v>
      </c>
      <c r="H225" s="8">
        <v>134629.5</v>
      </c>
    </row>
    <row r="226" spans="2:8" s="4" customFormat="1" ht="41.25" customHeight="1" x14ac:dyDescent="0.25">
      <c r="B226" s="1" t="s">
        <v>19</v>
      </c>
      <c r="C226" s="1" t="s">
        <v>192</v>
      </c>
      <c r="D226" s="1" t="s">
        <v>399</v>
      </c>
      <c r="E226" s="2" t="s">
        <v>399</v>
      </c>
      <c r="F226" s="8">
        <v>1000</v>
      </c>
      <c r="G226" s="3">
        <v>44439</v>
      </c>
      <c r="H226" s="8">
        <v>1000</v>
      </c>
    </row>
    <row r="227" spans="2:8" s="4" customFormat="1" ht="41.25" customHeight="1" x14ac:dyDescent="0.25">
      <c r="B227" s="1" t="s">
        <v>15</v>
      </c>
      <c r="C227" s="1" t="s">
        <v>193</v>
      </c>
      <c r="D227" s="1" t="s">
        <v>450</v>
      </c>
      <c r="E227" s="2" t="s">
        <v>450</v>
      </c>
      <c r="F227" s="8">
        <v>11440</v>
      </c>
      <c r="G227" s="3">
        <v>44561</v>
      </c>
      <c r="H227" s="8">
        <v>4160</v>
      </c>
    </row>
    <row r="228" spans="2:8" s="4" customFormat="1" ht="41.25" customHeight="1" x14ac:dyDescent="0.25">
      <c r="B228" s="1" t="s">
        <v>8</v>
      </c>
      <c r="C228" s="1" t="s">
        <v>194</v>
      </c>
      <c r="D228" s="1" t="s">
        <v>377</v>
      </c>
      <c r="E228" s="2" t="s">
        <v>377</v>
      </c>
      <c r="F228" s="8">
        <v>434.4</v>
      </c>
      <c r="G228" s="3">
        <v>44439</v>
      </c>
      <c r="H228" s="8">
        <v>434.4</v>
      </c>
    </row>
    <row r="229" spans="2:8" s="4" customFormat="1" ht="41.25" customHeight="1" x14ac:dyDescent="0.25">
      <c r="B229" s="1" t="s">
        <v>8</v>
      </c>
      <c r="C229" s="1" t="s">
        <v>195</v>
      </c>
      <c r="D229" s="1" t="s">
        <v>296</v>
      </c>
      <c r="E229" s="2" t="s">
        <v>296</v>
      </c>
      <c r="F229" s="8">
        <v>1280</v>
      </c>
      <c r="G229" s="3">
        <v>44561</v>
      </c>
      <c r="H229" s="8">
        <v>1280</v>
      </c>
    </row>
    <row r="230" spans="2:8" s="4" customFormat="1" ht="41.25" customHeight="1" x14ac:dyDescent="0.25">
      <c r="B230" s="1" t="s">
        <v>10</v>
      </c>
      <c r="C230" s="1" t="s">
        <v>196</v>
      </c>
      <c r="D230" s="1" t="s">
        <v>352</v>
      </c>
      <c r="E230" s="2" t="s">
        <v>352</v>
      </c>
      <c r="F230" s="8">
        <v>13096.48</v>
      </c>
      <c r="G230" s="3" t="s">
        <v>506</v>
      </c>
      <c r="H230" s="8">
        <v>13096.48</v>
      </c>
    </row>
    <row r="231" spans="2:8" s="4" customFormat="1" ht="41.25" customHeight="1" x14ac:dyDescent="0.25">
      <c r="B231" s="1" t="s">
        <v>10</v>
      </c>
      <c r="C231" s="1" t="s">
        <v>197</v>
      </c>
      <c r="D231" s="1" t="s">
        <v>396</v>
      </c>
      <c r="E231" s="2" t="s">
        <v>396</v>
      </c>
      <c r="F231" s="8">
        <v>20500.2</v>
      </c>
      <c r="G231" s="3" t="s">
        <v>506</v>
      </c>
      <c r="H231" s="8">
        <v>20500.2</v>
      </c>
    </row>
    <row r="232" spans="2:8" s="4" customFormat="1" ht="41.25" customHeight="1" x14ac:dyDescent="0.25">
      <c r="B232" s="1" t="s">
        <v>10</v>
      </c>
      <c r="C232" s="1" t="s">
        <v>511</v>
      </c>
      <c r="D232" s="1" t="s">
        <v>451</v>
      </c>
      <c r="E232" s="2" t="s">
        <v>451</v>
      </c>
      <c r="F232" s="8">
        <v>64130</v>
      </c>
      <c r="G232" s="3">
        <v>44469</v>
      </c>
      <c r="H232" s="8">
        <v>0</v>
      </c>
    </row>
    <row r="233" spans="2:8" s="4" customFormat="1" ht="41.25" customHeight="1" x14ac:dyDescent="0.25">
      <c r="B233" s="1" t="s">
        <v>10</v>
      </c>
      <c r="C233" s="1" t="s">
        <v>198</v>
      </c>
      <c r="D233" s="1" t="s">
        <v>452</v>
      </c>
      <c r="E233" s="2" t="s">
        <v>452</v>
      </c>
      <c r="F233" s="8">
        <v>3168.57</v>
      </c>
      <c r="G233" s="3">
        <v>44439</v>
      </c>
      <c r="H233" s="8">
        <v>0</v>
      </c>
    </row>
    <row r="234" spans="2:8" s="4" customFormat="1" ht="41.25" customHeight="1" x14ac:dyDescent="0.25">
      <c r="B234" s="1" t="s">
        <v>14</v>
      </c>
      <c r="C234" s="1" t="s">
        <v>199</v>
      </c>
      <c r="D234" s="1" t="s">
        <v>453</v>
      </c>
      <c r="E234" s="2" t="s">
        <v>453</v>
      </c>
      <c r="F234" s="8">
        <v>2390.4</v>
      </c>
      <c r="G234" s="3">
        <v>44435</v>
      </c>
      <c r="H234" s="8">
        <v>0</v>
      </c>
    </row>
    <row r="235" spans="2:8" s="4" customFormat="1" ht="41.25" customHeight="1" x14ac:dyDescent="0.25">
      <c r="B235" s="1" t="s">
        <v>14</v>
      </c>
      <c r="C235" s="1" t="s">
        <v>200</v>
      </c>
      <c r="D235" s="1" t="s">
        <v>454</v>
      </c>
      <c r="E235" s="2" t="s">
        <v>454</v>
      </c>
      <c r="F235" s="8">
        <v>20824.099999999999</v>
      </c>
      <c r="G235" s="3">
        <v>44439</v>
      </c>
      <c r="H235" s="8">
        <v>0</v>
      </c>
    </row>
    <row r="236" spans="2:8" s="4" customFormat="1" ht="41.25" customHeight="1" x14ac:dyDescent="0.25">
      <c r="B236" s="1" t="s">
        <v>10</v>
      </c>
      <c r="C236" s="1" t="s">
        <v>201</v>
      </c>
      <c r="D236" s="1" t="s">
        <v>319</v>
      </c>
      <c r="E236" s="2" t="s">
        <v>319</v>
      </c>
      <c r="F236" s="8">
        <v>85364</v>
      </c>
      <c r="G236" s="3">
        <v>44551</v>
      </c>
      <c r="H236" s="8">
        <v>0</v>
      </c>
    </row>
    <row r="237" spans="2:8" s="4" customFormat="1" ht="41.25" customHeight="1" x14ac:dyDescent="0.25">
      <c r="B237" s="1" t="s">
        <v>10</v>
      </c>
      <c r="C237" s="1" t="s">
        <v>202</v>
      </c>
      <c r="D237" s="1" t="s">
        <v>370</v>
      </c>
      <c r="E237" s="2" t="s">
        <v>370</v>
      </c>
      <c r="F237" s="8">
        <v>7600</v>
      </c>
      <c r="G237" s="3">
        <v>44551</v>
      </c>
      <c r="H237" s="8">
        <v>0</v>
      </c>
    </row>
    <row r="238" spans="2:8" s="4" customFormat="1" ht="41.25" customHeight="1" x14ac:dyDescent="0.25">
      <c r="B238" s="1" t="s">
        <v>10</v>
      </c>
      <c r="C238" s="1" t="s">
        <v>203</v>
      </c>
      <c r="D238" s="1" t="s">
        <v>455</v>
      </c>
      <c r="E238" s="2" t="s">
        <v>455</v>
      </c>
      <c r="F238" s="8">
        <v>1050</v>
      </c>
      <c r="G238" s="3">
        <v>44469</v>
      </c>
      <c r="H238" s="8">
        <v>0</v>
      </c>
    </row>
    <row r="239" spans="2:8" s="4" customFormat="1" ht="41.25" customHeight="1" x14ac:dyDescent="0.25">
      <c r="B239" s="1" t="s">
        <v>8</v>
      </c>
      <c r="C239" s="1" t="s">
        <v>204</v>
      </c>
      <c r="D239" s="1" t="s">
        <v>378</v>
      </c>
      <c r="E239" s="2" t="s">
        <v>456</v>
      </c>
      <c r="F239" s="8">
        <v>5614</v>
      </c>
      <c r="G239" s="3">
        <v>44561</v>
      </c>
      <c r="H239" s="8">
        <v>5614</v>
      </c>
    </row>
    <row r="240" spans="2:8" s="4" customFormat="1" ht="41.25" customHeight="1" x14ac:dyDescent="0.25">
      <c r="B240" s="1" t="s">
        <v>8</v>
      </c>
      <c r="C240" s="1" t="s">
        <v>71</v>
      </c>
      <c r="D240" s="1" t="s">
        <v>297</v>
      </c>
      <c r="E240" s="2" t="s">
        <v>457</v>
      </c>
      <c r="F240" s="8">
        <v>880</v>
      </c>
      <c r="G240" s="3">
        <v>44530</v>
      </c>
      <c r="H240" s="8">
        <v>880</v>
      </c>
    </row>
    <row r="241" spans="2:8" s="4" customFormat="1" ht="41.25" customHeight="1" x14ac:dyDescent="0.25">
      <c r="B241" s="1" t="s">
        <v>10</v>
      </c>
      <c r="C241" s="1" t="s">
        <v>205</v>
      </c>
      <c r="D241" s="1" t="s">
        <v>307</v>
      </c>
      <c r="E241" s="2" t="s">
        <v>307</v>
      </c>
      <c r="F241" s="8">
        <v>490</v>
      </c>
      <c r="G241" s="3">
        <v>44439</v>
      </c>
      <c r="H241" s="8">
        <v>0</v>
      </c>
    </row>
    <row r="242" spans="2:8" s="4" customFormat="1" ht="41.25" customHeight="1" x14ac:dyDescent="0.25">
      <c r="B242" s="1" t="s">
        <v>10</v>
      </c>
      <c r="C242" s="1" t="s">
        <v>206</v>
      </c>
      <c r="D242" s="1" t="s">
        <v>329</v>
      </c>
      <c r="E242" s="2" t="s">
        <v>329</v>
      </c>
      <c r="F242" s="8">
        <v>1200</v>
      </c>
      <c r="G242" s="3">
        <v>44439</v>
      </c>
      <c r="H242" s="8">
        <v>0</v>
      </c>
    </row>
    <row r="243" spans="2:8" s="4" customFormat="1" ht="41.25" customHeight="1" x14ac:dyDescent="0.25">
      <c r="B243" s="1" t="s">
        <v>14</v>
      </c>
      <c r="C243" s="1" t="s">
        <v>207</v>
      </c>
      <c r="D243" s="1" t="s">
        <v>314</v>
      </c>
      <c r="E243" s="2" t="s">
        <v>314</v>
      </c>
      <c r="F243" s="8">
        <v>705.67</v>
      </c>
      <c r="G243" s="3">
        <v>44439</v>
      </c>
      <c r="H243" s="8">
        <v>0</v>
      </c>
    </row>
    <row r="244" spans="2:8" s="4" customFormat="1" ht="41.25" customHeight="1" x14ac:dyDescent="0.25">
      <c r="B244" s="1" t="s">
        <v>10</v>
      </c>
      <c r="C244" s="1" t="s">
        <v>208</v>
      </c>
      <c r="D244" s="1" t="s">
        <v>307</v>
      </c>
      <c r="E244" s="2" t="s">
        <v>307</v>
      </c>
      <c r="F244" s="8">
        <v>800</v>
      </c>
      <c r="G244" s="3">
        <v>44439</v>
      </c>
      <c r="H244" s="8">
        <v>0</v>
      </c>
    </row>
    <row r="245" spans="2:8" s="4" customFormat="1" ht="41.25" customHeight="1" x14ac:dyDescent="0.25">
      <c r="B245" s="1" t="s">
        <v>10</v>
      </c>
      <c r="C245" s="1" t="s">
        <v>209</v>
      </c>
      <c r="D245" s="1" t="s">
        <v>370</v>
      </c>
      <c r="E245" s="2" t="s">
        <v>370</v>
      </c>
      <c r="F245" s="8">
        <v>3262.5</v>
      </c>
      <c r="G245" s="3">
        <v>44439</v>
      </c>
      <c r="H245" s="8">
        <v>0</v>
      </c>
    </row>
    <row r="246" spans="2:8" s="4" customFormat="1" ht="41.25" customHeight="1" x14ac:dyDescent="0.25">
      <c r="B246" s="1" t="s">
        <v>13</v>
      </c>
      <c r="C246" s="1" t="s">
        <v>168</v>
      </c>
      <c r="D246" s="1" t="s">
        <v>441</v>
      </c>
      <c r="E246" s="2" t="s">
        <v>441</v>
      </c>
      <c r="F246" s="8">
        <v>2000</v>
      </c>
      <c r="G246" s="3">
        <v>44469</v>
      </c>
      <c r="H246" s="8">
        <v>2000</v>
      </c>
    </row>
    <row r="247" spans="2:8" s="4" customFormat="1" ht="41.25" customHeight="1" x14ac:dyDescent="0.25">
      <c r="B247" s="1" t="s">
        <v>13</v>
      </c>
      <c r="C247" s="1" t="s">
        <v>168</v>
      </c>
      <c r="D247" s="1" t="s">
        <v>442</v>
      </c>
      <c r="E247" s="2" t="s">
        <v>442</v>
      </c>
      <c r="F247" s="8">
        <v>2875</v>
      </c>
      <c r="G247" s="3">
        <v>44469</v>
      </c>
      <c r="H247" s="8">
        <v>2875</v>
      </c>
    </row>
    <row r="248" spans="2:8" s="4" customFormat="1" ht="41.25" customHeight="1" x14ac:dyDescent="0.25">
      <c r="B248" s="1" t="s">
        <v>13</v>
      </c>
      <c r="C248" s="1" t="s">
        <v>168</v>
      </c>
      <c r="D248" s="1" t="s">
        <v>443</v>
      </c>
      <c r="E248" s="2" t="s">
        <v>443</v>
      </c>
      <c r="F248" s="8">
        <v>1750</v>
      </c>
      <c r="G248" s="3">
        <v>44469</v>
      </c>
      <c r="H248" s="8">
        <v>1750</v>
      </c>
    </row>
    <row r="249" spans="2:8" s="4" customFormat="1" ht="41.25" customHeight="1" x14ac:dyDescent="0.25">
      <c r="B249" s="1" t="s">
        <v>11</v>
      </c>
      <c r="C249" s="1" t="s">
        <v>63</v>
      </c>
      <c r="D249" s="1" t="s">
        <v>409</v>
      </c>
      <c r="E249" s="2" t="s">
        <v>409</v>
      </c>
      <c r="F249" s="8">
        <v>36879.199999999997</v>
      </c>
      <c r="G249" s="3">
        <v>44469</v>
      </c>
      <c r="H249" s="8">
        <v>36879.199999999997</v>
      </c>
    </row>
    <row r="250" spans="2:8" s="4" customFormat="1" ht="41.25" customHeight="1" x14ac:dyDescent="0.25">
      <c r="B250" s="1" t="s">
        <v>11</v>
      </c>
      <c r="C250" s="1" t="s">
        <v>541</v>
      </c>
      <c r="D250" s="1"/>
      <c r="E250" s="2" t="s">
        <v>575</v>
      </c>
      <c r="F250" s="8">
        <v>8000</v>
      </c>
      <c r="G250" s="3">
        <v>44561</v>
      </c>
      <c r="H250" s="8">
        <v>2488.15</v>
      </c>
    </row>
    <row r="251" spans="2:8" s="4" customFormat="1" ht="41.25" customHeight="1" x14ac:dyDescent="0.25">
      <c r="B251" s="1" t="s">
        <v>8</v>
      </c>
      <c r="C251" s="1" t="s">
        <v>210</v>
      </c>
      <c r="D251" s="1" t="s">
        <v>379</v>
      </c>
      <c r="E251" s="2" t="s">
        <v>307</v>
      </c>
      <c r="F251" s="8">
        <v>2612</v>
      </c>
      <c r="G251" s="3">
        <v>44469</v>
      </c>
      <c r="H251" s="8">
        <v>2612</v>
      </c>
    </row>
    <row r="252" spans="2:8" s="4" customFormat="1" ht="41.25" customHeight="1" x14ac:dyDescent="0.25">
      <c r="B252" s="1" t="s">
        <v>15</v>
      </c>
      <c r="C252" s="1" t="s">
        <v>211</v>
      </c>
      <c r="D252" s="1" t="s">
        <v>458</v>
      </c>
      <c r="E252" s="2" t="s">
        <v>458</v>
      </c>
      <c r="F252" s="8">
        <v>14400</v>
      </c>
      <c r="G252" s="3">
        <v>44500</v>
      </c>
      <c r="H252" s="8">
        <v>0</v>
      </c>
    </row>
    <row r="253" spans="2:8" s="4" customFormat="1" ht="41.25" customHeight="1" x14ac:dyDescent="0.25">
      <c r="B253" s="1" t="s">
        <v>15</v>
      </c>
      <c r="C253" s="1" t="s">
        <v>212</v>
      </c>
      <c r="D253" s="1" t="s">
        <v>459</v>
      </c>
      <c r="E253" s="2" t="s">
        <v>459</v>
      </c>
      <c r="F253" s="8">
        <v>77780.39</v>
      </c>
      <c r="G253" s="3">
        <v>44561</v>
      </c>
      <c r="H253" s="8">
        <v>0</v>
      </c>
    </row>
    <row r="254" spans="2:8" s="4" customFormat="1" ht="41.25" customHeight="1" x14ac:dyDescent="0.25">
      <c r="B254" s="1" t="s">
        <v>11</v>
      </c>
      <c r="C254" s="1" t="s">
        <v>213</v>
      </c>
      <c r="D254" s="1" t="s">
        <v>448</v>
      </c>
      <c r="E254" s="2" t="s">
        <v>448</v>
      </c>
      <c r="F254" s="8">
        <v>24570</v>
      </c>
      <c r="G254" s="3">
        <v>44712</v>
      </c>
      <c r="H254" s="8">
        <v>7020</v>
      </c>
    </row>
    <row r="255" spans="2:8" s="4" customFormat="1" ht="41.25" customHeight="1" x14ac:dyDescent="0.25">
      <c r="B255" s="1" t="s">
        <v>11</v>
      </c>
      <c r="C255" s="1" t="s">
        <v>542</v>
      </c>
      <c r="D255" s="1"/>
      <c r="E255" s="2" t="s">
        <v>448</v>
      </c>
      <c r="F255" s="8">
        <v>25000</v>
      </c>
      <c r="G255" s="3">
        <v>44530</v>
      </c>
      <c r="H255" s="8">
        <v>21808.15</v>
      </c>
    </row>
    <row r="256" spans="2:8" s="4" customFormat="1" ht="41.25" customHeight="1" x14ac:dyDescent="0.25">
      <c r="B256" s="1" t="s">
        <v>11</v>
      </c>
      <c r="C256" s="1" t="s">
        <v>543</v>
      </c>
      <c r="D256" s="1"/>
      <c r="E256" s="2" t="s">
        <v>448</v>
      </c>
      <c r="F256" s="8">
        <v>25000</v>
      </c>
      <c r="G256" s="3">
        <v>44530</v>
      </c>
      <c r="H256" s="8">
        <v>17424.84</v>
      </c>
    </row>
    <row r="257" spans="2:8" s="4" customFormat="1" ht="41.25" customHeight="1" x14ac:dyDescent="0.25">
      <c r="B257" s="1" t="s">
        <v>15</v>
      </c>
      <c r="C257" s="1" t="s">
        <v>214</v>
      </c>
      <c r="D257" s="1" t="s">
        <v>460</v>
      </c>
      <c r="E257" s="2" t="s">
        <v>460</v>
      </c>
      <c r="F257" s="8">
        <v>766.79</v>
      </c>
      <c r="G257" s="3">
        <v>44561</v>
      </c>
      <c r="H257" s="8">
        <v>766.79</v>
      </c>
    </row>
    <row r="258" spans="2:8" s="4" customFormat="1" ht="41.25" customHeight="1" x14ac:dyDescent="0.25">
      <c r="B258" s="1" t="s">
        <v>10</v>
      </c>
      <c r="C258" s="1" t="s">
        <v>215</v>
      </c>
      <c r="D258" s="1" t="s">
        <v>461</v>
      </c>
      <c r="E258" s="2" t="s">
        <v>461</v>
      </c>
      <c r="F258" s="8">
        <v>5400</v>
      </c>
      <c r="G258" s="3">
        <v>44456</v>
      </c>
      <c r="H258" s="8">
        <v>5400</v>
      </c>
    </row>
    <row r="259" spans="2:8" s="4" customFormat="1" ht="41.25" customHeight="1" x14ac:dyDescent="0.25">
      <c r="B259" s="1" t="s">
        <v>8</v>
      </c>
      <c r="C259" s="1" t="s">
        <v>216</v>
      </c>
      <c r="D259" s="1" t="s">
        <v>380</v>
      </c>
      <c r="E259" s="2" t="s">
        <v>462</v>
      </c>
      <c r="F259" s="8">
        <v>500</v>
      </c>
      <c r="G259" s="3">
        <v>44489</v>
      </c>
      <c r="H259" s="8">
        <v>500</v>
      </c>
    </row>
    <row r="260" spans="2:8" s="4" customFormat="1" ht="41.25" customHeight="1" x14ac:dyDescent="0.25">
      <c r="B260" s="1" t="s">
        <v>10</v>
      </c>
      <c r="C260" s="1" t="s">
        <v>217</v>
      </c>
      <c r="D260" s="1" t="s">
        <v>381</v>
      </c>
      <c r="E260" s="2" t="s">
        <v>381</v>
      </c>
      <c r="F260" s="8">
        <v>5577.75</v>
      </c>
      <c r="G260" s="3">
        <v>44456</v>
      </c>
      <c r="H260" s="8">
        <v>5577.75</v>
      </c>
    </row>
    <row r="261" spans="2:8" s="4" customFormat="1" ht="41.25" customHeight="1" x14ac:dyDescent="0.25">
      <c r="B261" s="1" t="s">
        <v>14</v>
      </c>
      <c r="C261" s="1" t="s">
        <v>538</v>
      </c>
      <c r="D261" s="1"/>
      <c r="E261" s="2" t="s">
        <v>574</v>
      </c>
      <c r="F261" s="8">
        <v>39000</v>
      </c>
      <c r="G261" s="3">
        <v>44810</v>
      </c>
      <c r="H261" s="8">
        <v>20495.669999999998</v>
      </c>
    </row>
    <row r="262" spans="2:8" s="4" customFormat="1" ht="41.25" customHeight="1" x14ac:dyDescent="0.25">
      <c r="B262" s="1" t="s">
        <v>13</v>
      </c>
      <c r="C262" s="1" t="s">
        <v>218</v>
      </c>
      <c r="D262" s="1" t="s">
        <v>512</v>
      </c>
      <c r="E262" s="2" t="s">
        <v>430</v>
      </c>
      <c r="F262" s="8">
        <v>3839.86</v>
      </c>
      <c r="G262" s="3">
        <v>44561</v>
      </c>
      <c r="H262" s="8">
        <v>2010</v>
      </c>
    </row>
    <row r="263" spans="2:8" s="4" customFormat="1" ht="41.25" customHeight="1" x14ac:dyDescent="0.25">
      <c r="B263" s="1" t="s">
        <v>9</v>
      </c>
      <c r="C263" s="1" t="s">
        <v>219</v>
      </c>
      <c r="D263" s="1" t="s">
        <v>382</v>
      </c>
      <c r="E263" s="2" t="s">
        <v>382</v>
      </c>
      <c r="F263" s="8">
        <v>25600</v>
      </c>
      <c r="G263" s="3">
        <v>44455</v>
      </c>
      <c r="H263" s="8">
        <v>25600</v>
      </c>
    </row>
    <row r="264" spans="2:8" s="4" customFormat="1" ht="41.25" customHeight="1" x14ac:dyDescent="0.25">
      <c r="B264" s="1" t="s">
        <v>8</v>
      </c>
      <c r="C264" s="1" t="s">
        <v>220</v>
      </c>
      <c r="D264" s="1" t="s">
        <v>348</v>
      </c>
      <c r="E264" s="2" t="s">
        <v>348</v>
      </c>
      <c r="F264" s="8">
        <v>2640</v>
      </c>
      <c r="G264" s="3">
        <v>44519</v>
      </c>
      <c r="H264" s="8">
        <v>2640</v>
      </c>
    </row>
    <row r="265" spans="2:8" s="4" customFormat="1" ht="41.25" customHeight="1" x14ac:dyDescent="0.25">
      <c r="B265" s="1" t="s">
        <v>15</v>
      </c>
      <c r="C265" s="1" t="s">
        <v>221</v>
      </c>
      <c r="D265" s="1" t="s">
        <v>463</v>
      </c>
      <c r="E265" s="2" t="s">
        <v>463</v>
      </c>
      <c r="F265" s="8">
        <v>1800</v>
      </c>
      <c r="G265" s="3">
        <v>44460</v>
      </c>
      <c r="H265" s="8">
        <v>1800</v>
      </c>
    </row>
    <row r="266" spans="2:8" s="4" customFormat="1" ht="41.25" customHeight="1" x14ac:dyDescent="0.25">
      <c r="B266" s="1" t="s">
        <v>10</v>
      </c>
      <c r="C266" s="1" t="s">
        <v>222</v>
      </c>
      <c r="D266" s="1" t="s">
        <v>464</v>
      </c>
      <c r="E266" s="2" t="s">
        <v>464</v>
      </c>
      <c r="F266" s="8">
        <v>136000</v>
      </c>
      <c r="G266" s="3">
        <v>45549</v>
      </c>
      <c r="H266" s="8">
        <v>0</v>
      </c>
    </row>
    <row r="267" spans="2:8" s="4" customFormat="1" ht="41.25" customHeight="1" x14ac:dyDescent="0.25">
      <c r="B267" s="1" t="s">
        <v>8</v>
      </c>
      <c r="C267" s="1" t="s">
        <v>537</v>
      </c>
      <c r="D267" s="1"/>
      <c r="E267" s="2" t="s">
        <v>363</v>
      </c>
      <c r="F267" s="8">
        <v>19500</v>
      </c>
      <c r="G267" s="3">
        <v>45291</v>
      </c>
      <c r="H267" s="8">
        <v>5600</v>
      </c>
    </row>
    <row r="268" spans="2:8" s="4" customFormat="1" ht="41.25" customHeight="1" x14ac:dyDescent="0.25">
      <c r="B268" s="1" t="s">
        <v>15</v>
      </c>
      <c r="C268" s="1" t="s">
        <v>549</v>
      </c>
      <c r="D268" s="1"/>
      <c r="E268" s="2" t="s">
        <v>433</v>
      </c>
      <c r="F268" s="8">
        <v>99407</v>
      </c>
      <c r="G268" s="3">
        <v>44926</v>
      </c>
      <c r="H268" s="8">
        <v>49554.080000000002</v>
      </c>
    </row>
    <row r="269" spans="2:8" s="4" customFormat="1" ht="41.25" customHeight="1" x14ac:dyDescent="0.25">
      <c r="B269" s="1" t="s">
        <v>8</v>
      </c>
      <c r="C269" s="1" t="s">
        <v>223</v>
      </c>
      <c r="D269" s="1" t="s">
        <v>383</v>
      </c>
      <c r="E269" s="2" t="s">
        <v>383</v>
      </c>
      <c r="F269" s="8">
        <v>10000</v>
      </c>
      <c r="G269" s="3">
        <v>44500</v>
      </c>
      <c r="H269" s="8">
        <v>10000</v>
      </c>
    </row>
    <row r="270" spans="2:8" s="4" customFormat="1" ht="41.25" customHeight="1" x14ac:dyDescent="0.25">
      <c r="B270" s="1" t="s">
        <v>8</v>
      </c>
      <c r="C270" s="1" t="s">
        <v>224</v>
      </c>
      <c r="D270" s="1" t="s">
        <v>384</v>
      </c>
      <c r="E270" s="2" t="s">
        <v>384</v>
      </c>
      <c r="F270" s="8">
        <v>134</v>
      </c>
      <c r="G270" s="3">
        <v>44484</v>
      </c>
      <c r="H270" s="8">
        <v>134</v>
      </c>
    </row>
    <row r="271" spans="2:8" s="4" customFormat="1" ht="41.25" customHeight="1" x14ac:dyDescent="0.25">
      <c r="B271" s="1" t="s">
        <v>8</v>
      </c>
      <c r="C271" s="1" t="s">
        <v>225</v>
      </c>
      <c r="D271" s="1" t="s">
        <v>385</v>
      </c>
      <c r="E271" s="2" t="s">
        <v>385</v>
      </c>
      <c r="F271" s="8">
        <v>320</v>
      </c>
      <c r="G271" s="3">
        <v>44530</v>
      </c>
      <c r="H271" s="8">
        <v>320</v>
      </c>
    </row>
    <row r="272" spans="2:8" s="4" customFormat="1" ht="41.25" customHeight="1" x14ac:dyDescent="0.25">
      <c r="B272" s="1" t="s">
        <v>15</v>
      </c>
      <c r="C272" s="1" t="s">
        <v>603</v>
      </c>
      <c r="D272" s="1" t="s">
        <v>594</v>
      </c>
      <c r="E272" s="2" t="s">
        <v>594</v>
      </c>
      <c r="F272" s="8">
        <v>590433.19999999995</v>
      </c>
      <c r="G272" s="3">
        <v>44523</v>
      </c>
      <c r="H272" s="8">
        <v>77386.64</v>
      </c>
    </row>
    <row r="273" spans="2:8" s="4" customFormat="1" ht="41.25" customHeight="1" x14ac:dyDescent="0.25">
      <c r="B273" s="1" t="s">
        <v>11</v>
      </c>
      <c r="C273" s="1" t="s">
        <v>226</v>
      </c>
      <c r="D273" s="1" t="s">
        <v>409</v>
      </c>
      <c r="E273" s="2" t="s">
        <v>409</v>
      </c>
      <c r="F273" s="8">
        <v>31300</v>
      </c>
      <c r="G273" s="3">
        <v>44484</v>
      </c>
      <c r="H273" s="8">
        <v>31300</v>
      </c>
    </row>
    <row r="274" spans="2:8" s="4" customFormat="1" ht="41.25" customHeight="1" x14ac:dyDescent="0.25">
      <c r="B274" s="1" t="s">
        <v>11</v>
      </c>
      <c r="C274" s="1" t="s">
        <v>227</v>
      </c>
      <c r="D274" s="1" t="s">
        <v>409</v>
      </c>
      <c r="E274" s="2" t="s">
        <v>445</v>
      </c>
      <c r="F274" s="8">
        <v>263.11</v>
      </c>
      <c r="G274" s="3">
        <v>44469</v>
      </c>
      <c r="H274" s="8">
        <v>263.11</v>
      </c>
    </row>
    <row r="275" spans="2:8" s="4" customFormat="1" ht="41.25" customHeight="1" x14ac:dyDescent="0.25">
      <c r="B275" s="1" t="s">
        <v>11</v>
      </c>
      <c r="C275" s="1" t="s">
        <v>228</v>
      </c>
      <c r="D275" s="1" t="s">
        <v>409</v>
      </c>
      <c r="E275" s="2" t="s">
        <v>389</v>
      </c>
      <c r="F275" s="8">
        <v>240</v>
      </c>
      <c r="G275" s="3">
        <v>44469</v>
      </c>
      <c r="H275" s="8">
        <v>240</v>
      </c>
    </row>
    <row r="276" spans="2:8" s="4" customFormat="1" ht="41.25" customHeight="1" x14ac:dyDescent="0.25">
      <c r="B276" s="1" t="s">
        <v>11</v>
      </c>
      <c r="C276" s="1" t="s">
        <v>601</v>
      </c>
      <c r="D276" s="1" t="s">
        <v>591</v>
      </c>
      <c r="E276" s="2" t="s">
        <v>591</v>
      </c>
      <c r="F276" s="8">
        <v>551116.02</v>
      </c>
      <c r="G276" s="3">
        <v>45147</v>
      </c>
      <c r="H276" s="8">
        <v>90269.35</v>
      </c>
    </row>
    <row r="277" spans="2:8" s="4" customFormat="1" ht="41.25" customHeight="1" x14ac:dyDescent="0.25">
      <c r="B277" s="1" t="s">
        <v>10</v>
      </c>
      <c r="C277" s="1" t="s">
        <v>229</v>
      </c>
      <c r="D277" s="1" t="s">
        <v>386</v>
      </c>
      <c r="E277" s="2" t="s">
        <v>386</v>
      </c>
      <c r="F277" s="8">
        <v>1870</v>
      </c>
      <c r="G277" s="3" t="s">
        <v>507</v>
      </c>
      <c r="H277" s="8">
        <v>1870</v>
      </c>
    </row>
    <row r="278" spans="2:8" s="4" customFormat="1" ht="41.25" customHeight="1" x14ac:dyDescent="0.25">
      <c r="B278" s="1" t="s">
        <v>11</v>
      </c>
      <c r="C278" s="1" t="s">
        <v>230</v>
      </c>
      <c r="D278" s="1" t="s">
        <v>465</v>
      </c>
      <c r="E278" s="2" t="s">
        <v>465</v>
      </c>
      <c r="F278" s="8">
        <v>3577.5</v>
      </c>
      <c r="G278" s="3">
        <v>44530</v>
      </c>
      <c r="H278" s="8">
        <v>3577.5</v>
      </c>
    </row>
    <row r="279" spans="2:8" s="4" customFormat="1" ht="41.25" customHeight="1" x14ac:dyDescent="0.25">
      <c r="B279" s="1" t="s">
        <v>15</v>
      </c>
      <c r="C279" s="1" t="s">
        <v>596</v>
      </c>
      <c r="D279" s="1" t="s">
        <v>608</v>
      </c>
      <c r="E279" s="2" t="s">
        <v>581</v>
      </c>
      <c r="F279" s="8">
        <v>138031.91</v>
      </c>
      <c r="G279" s="3">
        <v>44561</v>
      </c>
      <c r="H279" s="8">
        <v>137046.19</v>
      </c>
    </row>
    <row r="280" spans="2:8" s="4" customFormat="1" ht="41.25" customHeight="1" x14ac:dyDescent="0.25">
      <c r="B280" s="1" t="s">
        <v>9</v>
      </c>
      <c r="C280" s="1" t="s">
        <v>231</v>
      </c>
      <c r="D280" s="1" t="s">
        <v>387</v>
      </c>
      <c r="E280" s="2" t="s">
        <v>387</v>
      </c>
      <c r="F280" s="8">
        <v>6420</v>
      </c>
      <c r="G280" s="3">
        <v>44469</v>
      </c>
      <c r="H280" s="8">
        <v>6420</v>
      </c>
    </row>
    <row r="281" spans="2:8" s="4" customFormat="1" ht="41.25" customHeight="1" x14ac:dyDescent="0.25">
      <c r="B281" s="1" t="s">
        <v>9</v>
      </c>
      <c r="C281" s="1" t="s">
        <v>232</v>
      </c>
      <c r="D281" s="1" t="s">
        <v>388</v>
      </c>
      <c r="E281" s="2" t="s">
        <v>388</v>
      </c>
      <c r="F281" s="8">
        <v>3472</v>
      </c>
      <c r="G281" s="3">
        <v>44469</v>
      </c>
      <c r="H281" s="8">
        <v>3472</v>
      </c>
    </row>
    <row r="282" spans="2:8" s="4" customFormat="1" ht="41.25" customHeight="1" x14ac:dyDescent="0.25">
      <c r="B282" s="1" t="s">
        <v>9</v>
      </c>
      <c r="C282" s="1" t="s">
        <v>233</v>
      </c>
      <c r="D282" s="1" t="s">
        <v>389</v>
      </c>
      <c r="E282" s="2" t="s">
        <v>466</v>
      </c>
      <c r="F282" s="8">
        <v>10602.4</v>
      </c>
      <c r="G282" s="3">
        <v>44469</v>
      </c>
      <c r="H282" s="8">
        <v>10620.4</v>
      </c>
    </row>
    <row r="283" spans="2:8" s="4" customFormat="1" ht="41.25" customHeight="1" x14ac:dyDescent="0.25">
      <c r="B283" s="1" t="s">
        <v>10</v>
      </c>
      <c r="C283" s="1" t="s">
        <v>234</v>
      </c>
      <c r="D283" s="1" t="s">
        <v>322</v>
      </c>
      <c r="E283" s="2" t="s">
        <v>322</v>
      </c>
      <c r="F283" s="8">
        <v>1707.4</v>
      </c>
      <c r="G283" s="3">
        <v>44469</v>
      </c>
      <c r="H283" s="8">
        <v>1707.4</v>
      </c>
    </row>
    <row r="284" spans="2:8" s="4" customFormat="1" ht="41.25" customHeight="1" x14ac:dyDescent="0.25">
      <c r="B284" s="1" t="s">
        <v>10</v>
      </c>
      <c r="C284" s="1" t="s">
        <v>235</v>
      </c>
      <c r="D284" s="1" t="s">
        <v>317</v>
      </c>
      <c r="E284" s="2" t="s">
        <v>317</v>
      </c>
      <c r="F284" s="8">
        <v>3684</v>
      </c>
      <c r="G284" s="3">
        <v>44469</v>
      </c>
      <c r="H284" s="8">
        <v>3684</v>
      </c>
    </row>
    <row r="285" spans="2:8" s="4" customFormat="1" ht="41.25" customHeight="1" x14ac:dyDescent="0.25">
      <c r="B285" s="1" t="s">
        <v>10</v>
      </c>
      <c r="C285" s="1" t="s">
        <v>236</v>
      </c>
      <c r="D285" s="1" t="s">
        <v>390</v>
      </c>
      <c r="E285" s="2" t="s">
        <v>390</v>
      </c>
      <c r="F285" s="8">
        <v>479.4</v>
      </c>
      <c r="G285" s="3">
        <v>44469</v>
      </c>
      <c r="H285" s="8">
        <v>479.4</v>
      </c>
    </row>
    <row r="286" spans="2:8" s="4" customFormat="1" ht="41.25" customHeight="1" x14ac:dyDescent="0.25">
      <c r="B286" s="1" t="s">
        <v>14</v>
      </c>
      <c r="C286" s="1" t="s">
        <v>539</v>
      </c>
      <c r="D286" s="1"/>
      <c r="E286" s="2" t="s">
        <v>574</v>
      </c>
      <c r="F286" s="8">
        <v>38016.85</v>
      </c>
      <c r="G286" s="3">
        <v>44811</v>
      </c>
      <c r="H286" s="8">
        <v>34580.31</v>
      </c>
    </row>
    <row r="287" spans="2:8" s="4" customFormat="1" ht="41.25" customHeight="1" x14ac:dyDescent="0.25">
      <c r="B287" s="1" t="s">
        <v>15</v>
      </c>
      <c r="C287" s="1" t="s">
        <v>237</v>
      </c>
      <c r="D287" s="1" t="s">
        <v>467</v>
      </c>
      <c r="E287" s="2" t="s">
        <v>467</v>
      </c>
      <c r="F287" s="8">
        <v>5200</v>
      </c>
      <c r="G287" s="3">
        <v>44561</v>
      </c>
      <c r="H287" s="8">
        <v>0</v>
      </c>
    </row>
    <row r="288" spans="2:8" s="4" customFormat="1" ht="41.25" customHeight="1" x14ac:dyDescent="0.25">
      <c r="B288" s="1" t="s">
        <v>10</v>
      </c>
      <c r="C288" s="1" t="s">
        <v>602</v>
      </c>
      <c r="D288" s="1" t="s">
        <v>607</v>
      </c>
      <c r="E288" s="2" t="s">
        <v>592</v>
      </c>
      <c r="F288" s="8">
        <v>689009.97</v>
      </c>
      <c r="G288" s="3">
        <v>44651</v>
      </c>
      <c r="H288" s="8">
        <v>228422.03</v>
      </c>
    </row>
    <row r="289" spans="2:8" s="4" customFormat="1" ht="41.25" customHeight="1" x14ac:dyDescent="0.25">
      <c r="B289" s="1" t="s">
        <v>11</v>
      </c>
      <c r="C289" s="1" t="s">
        <v>238</v>
      </c>
      <c r="D289" s="1" t="s">
        <v>468</v>
      </c>
      <c r="E289" s="2" t="s">
        <v>468</v>
      </c>
      <c r="F289" s="8">
        <v>300</v>
      </c>
      <c r="G289" s="3">
        <v>44500</v>
      </c>
      <c r="H289" s="8">
        <v>300</v>
      </c>
    </row>
    <row r="290" spans="2:8" s="4" customFormat="1" ht="41.25" customHeight="1" x14ac:dyDescent="0.25">
      <c r="B290" s="1" t="s">
        <v>13</v>
      </c>
      <c r="C290" s="1" t="s">
        <v>168</v>
      </c>
      <c r="D290" s="1" t="s">
        <v>441</v>
      </c>
      <c r="E290" s="2" t="s">
        <v>441</v>
      </c>
      <c r="F290" s="8">
        <v>2000</v>
      </c>
      <c r="G290" s="3">
        <v>44510</v>
      </c>
      <c r="H290" s="8">
        <v>2000</v>
      </c>
    </row>
    <row r="291" spans="2:8" s="4" customFormat="1" ht="41.25" customHeight="1" x14ac:dyDescent="0.25">
      <c r="B291" s="1" t="s">
        <v>13</v>
      </c>
      <c r="C291" s="1" t="s">
        <v>168</v>
      </c>
      <c r="D291" s="1" t="s">
        <v>442</v>
      </c>
      <c r="E291" s="2" t="s">
        <v>442</v>
      </c>
      <c r="F291" s="8">
        <v>2875</v>
      </c>
      <c r="G291" s="3">
        <v>44510</v>
      </c>
      <c r="H291" s="8">
        <v>2875</v>
      </c>
    </row>
    <row r="292" spans="2:8" s="4" customFormat="1" ht="41.25" customHeight="1" x14ac:dyDescent="0.25">
      <c r="B292" s="1" t="s">
        <v>13</v>
      </c>
      <c r="C292" s="1" t="s">
        <v>168</v>
      </c>
      <c r="D292" s="1" t="s">
        <v>443</v>
      </c>
      <c r="E292" s="2" t="s">
        <v>443</v>
      </c>
      <c r="F292" s="8">
        <v>1750</v>
      </c>
      <c r="G292" s="3">
        <v>44510</v>
      </c>
      <c r="H292" s="8">
        <v>1750</v>
      </c>
    </row>
    <row r="293" spans="2:8" s="4" customFormat="1" ht="41.25" customHeight="1" x14ac:dyDescent="0.25">
      <c r="B293" s="1" t="s">
        <v>8</v>
      </c>
      <c r="C293" s="1" t="s">
        <v>239</v>
      </c>
      <c r="D293" s="1" t="s">
        <v>369</v>
      </c>
      <c r="E293" s="2" t="s">
        <v>369</v>
      </c>
      <c r="F293" s="8">
        <v>1720</v>
      </c>
      <c r="G293" s="3">
        <v>44498</v>
      </c>
      <c r="H293" s="8">
        <v>1720</v>
      </c>
    </row>
    <row r="294" spans="2:8" s="4" customFormat="1" ht="41.25" customHeight="1" x14ac:dyDescent="0.25">
      <c r="B294" s="1" t="s">
        <v>10</v>
      </c>
      <c r="C294" s="1" t="s">
        <v>240</v>
      </c>
      <c r="D294" s="1" t="s">
        <v>357</v>
      </c>
      <c r="E294" s="2" t="s">
        <v>357</v>
      </c>
      <c r="F294" s="8">
        <v>868.5</v>
      </c>
      <c r="G294" s="3">
        <v>44484</v>
      </c>
      <c r="H294" s="8">
        <v>868.5</v>
      </c>
    </row>
    <row r="295" spans="2:8" s="4" customFormat="1" ht="41.25" customHeight="1" x14ac:dyDescent="0.25">
      <c r="B295" s="1" t="s">
        <v>10</v>
      </c>
      <c r="C295" s="1" t="s">
        <v>241</v>
      </c>
      <c r="D295" s="1" t="s">
        <v>303</v>
      </c>
      <c r="E295" s="2" t="s">
        <v>303</v>
      </c>
      <c r="F295" s="8">
        <v>817</v>
      </c>
      <c r="G295" s="3">
        <v>44497</v>
      </c>
      <c r="H295" s="8">
        <v>817</v>
      </c>
    </row>
    <row r="296" spans="2:8" s="4" customFormat="1" ht="41.25" customHeight="1" x14ac:dyDescent="0.25">
      <c r="B296" s="1" t="s">
        <v>10</v>
      </c>
      <c r="C296" s="1" t="s">
        <v>242</v>
      </c>
      <c r="D296" s="1" t="s">
        <v>317</v>
      </c>
      <c r="E296" s="2" t="s">
        <v>317</v>
      </c>
      <c r="F296" s="8">
        <v>150</v>
      </c>
      <c r="G296" s="3">
        <v>44491</v>
      </c>
      <c r="H296" s="8">
        <v>150</v>
      </c>
    </row>
    <row r="297" spans="2:8" s="4" customFormat="1" ht="41.25" customHeight="1" x14ac:dyDescent="0.25">
      <c r="B297" s="1" t="s">
        <v>15</v>
      </c>
      <c r="C297" s="1" t="s">
        <v>243</v>
      </c>
      <c r="D297" s="1" t="s">
        <v>469</v>
      </c>
      <c r="E297" s="2" t="s">
        <v>469</v>
      </c>
      <c r="F297" s="8">
        <v>2768</v>
      </c>
      <c r="G297" s="3">
        <v>44500</v>
      </c>
      <c r="H297" s="8">
        <v>2768</v>
      </c>
    </row>
    <row r="298" spans="2:8" s="4" customFormat="1" ht="41.25" customHeight="1" x14ac:dyDescent="0.25">
      <c r="B298" s="1" t="s">
        <v>13</v>
      </c>
      <c r="C298" s="1" t="s">
        <v>244</v>
      </c>
      <c r="D298" s="1" t="s">
        <v>397</v>
      </c>
      <c r="E298" s="2" t="s">
        <v>397</v>
      </c>
      <c r="F298" s="8">
        <v>660</v>
      </c>
      <c r="G298" s="3">
        <v>44530</v>
      </c>
      <c r="H298" s="8">
        <v>660</v>
      </c>
    </row>
    <row r="299" spans="2:8" s="4" customFormat="1" ht="41.25" customHeight="1" x14ac:dyDescent="0.25">
      <c r="B299" s="1" t="s">
        <v>8</v>
      </c>
      <c r="C299" s="1" t="s">
        <v>245</v>
      </c>
      <c r="D299" s="1" t="s">
        <v>391</v>
      </c>
      <c r="E299" s="2" t="s">
        <v>434</v>
      </c>
      <c r="F299" s="8">
        <v>2506</v>
      </c>
      <c r="G299" s="3">
        <v>44561</v>
      </c>
      <c r="H299" s="8">
        <v>2506</v>
      </c>
    </row>
    <row r="300" spans="2:8" s="4" customFormat="1" ht="41.25" customHeight="1" x14ac:dyDescent="0.25">
      <c r="B300" s="1" t="s">
        <v>8</v>
      </c>
      <c r="C300" s="1" t="s">
        <v>246</v>
      </c>
      <c r="D300" s="1" t="s">
        <v>349</v>
      </c>
      <c r="E300" s="2" t="s">
        <v>349</v>
      </c>
      <c r="F300" s="8">
        <v>3825</v>
      </c>
      <c r="G300" s="3">
        <v>44483</v>
      </c>
      <c r="H300" s="8">
        <v>3825</v>
      </c>
    </row>
    <row r="301" spans="2:8" s="4" customFormat="1" ht="41.25" customHeight="1" x14ac:dyDescent="0.25">
      <c r="B301" s="1" t="s">
        <v>8</v>
      </c>
      <c r="C301" s="1" t="s">
        <v>247</v>
      </c>
      <c r="D301" s="1" t="s">
        <v>470</v>
      </c>
      <c r="E301" s="2" t="s">
        <v>470</v>
      </c>
      <c r="F301" s="8">
        <v>1000</v>
      </c>
      <c r="G301" s="3">
        <v>44561</v>
      </c>
      <c r="H301" s="8">
        <v>960</v>
      </c>
    </row>
    <row r="302" spans="2:8" s="4" customFormat="1" ht="41.25" customHeight="1" x14ac:dyDescent="0.25">
      <c r="B302" s="1" t="s">
        <v>11</v>
      </c>
      <c r="C302" s="1" t="s">
        <v>597</v>
      </c>
      <c r="D302" s="1" t="s">
        <v>593</v>
      </c>
      <c r="E302" s="2" t="s">
        <v>593</v>
      </c>
      <c r="F302" s="8">
        <v>2038103.45</v>
      </c>
      <c r="G302" s="3">
        <v>45061</v>
      </c>
      <c r="H302" s="8">
        <v>321349.21000000002</v>
      </c>
    </row>
    <row r="303" spans="2:8" s="4" customFormat="1" ht="41.25" customHeight="1" x14ac:dyDescent="0.25">
      <c r="B303" s="1" t="s">
        <v>15</v>
      </c>
      <c r="C303" s="1" t="s">
        <v>191</v>
      </c>
      <c r="D303" s="1" t="s">
        <v>449</v>
      </c>
      <c r="E303" s="2" t="s">
        <v>449</v>
      </c>
      <c r="F303" s="8">
        <v>135677.5</v>
      </c>
      <c r="G303" s="3">
        <v>44500</v>
      </c>
      <c r="H303" s="8">
        <v>135677.5</v>
      </c>
    </row>
    <row r="304" spans="2:8" s="4" customFormat="1" ht="41.25" customHeight="1" x14ac:dyDescent="0.25">
      <c r="B304" s="1" t="s">
        <v>15</v>
      </c>
      <c r="C304" s="1" t="s">
        <v>248</v>
      </c>
      <c r="D304" s="1" t="s">
        <v>471</v>
      </c>
      <c r="E304" s="2" t="s">
        <v>471</v>
      </c>
      <c r="F304" s="8">
        <v>86020</v>
      </c>
      <c r="G304" s="3">
        <v>44507</v>
      </c>
      <c r="H304" s="8">
        <v>86020</v>
      </c>
    </row>
    <row r="305" spans="2:8" s="4" customFormat="1" ht="41.25" customHeight="1" x14ac:dyDescent="0.25">
      <c r="B305" s="1" t="s">
        <v>15</v>
      </c>
      <c r="C305" s="1" t="s">
        <v>249</v>
      </c>
      <c r="D305" s="1" t="s">
        <v>432</v>
      </c>
      <c r="E305" s="2" t="s">
        <v>432</v>
      </c>
      <c r="F305" s="8">
        <v>1980</v>
      </c>
      <c r="G305" s="3">
        <v>44530</v>
      </c>
      <c r="H305" s="8">
        <v>1980</v>
      </c>
    </row>
    <row r="306" spans="2:8" s="4" customFormat="1" ht="41.25" customHeight="1" x14ac:dyDescent="0.25">
      <c r="B306" s="1" t="s">
        <v>15</v>
      </c>
      <c r="C306" s="1" t="s">
        <v>250</v>
      </c>
      <c r="D306" s="1" t="s">
        <v>463</v>
      </c>
      <c r="E306" s="2" t="s">
        <v>463</v>
      </c>
      <c r="F306" s="8">
        <v>2700</v>
      </c>
      <c r="G306" s="3">
        <v>44515</v>
      </c>
      <c r="H306" s="8">
        <v>2700</v>
      </c>
    </row>
    <row r="307" spans="2:8" s="4" customFormat="1" ht="41.25" customHeight="1" x14ac:dyDescent="0.25">
      <c r="B307" s="1" t="s">
        <v>10</v>
      </c>
      <c r="C307" s="1" t="s">
        <v>251</v>
      </c>
      <c r="D307" s="1" t="s">
        <v>472</v>
      </c>
      <c r="E307" s="2" t="s">
        <v>472</v>
      </c>
      <c r="F307" s="8">
        <v>5010</v>
      </c>
      <c r="G307" s="3">
        <v>44494</v>
      </c>
      <c r="H307" s="8">
        <v>5010</v>
      </c>
    </row>
    <row r="308" spans="2:8" s="4" customFormat="1" ht="41.25" customHeight="1" x14ac:dyDescent="0.25">
      <c r="B308" s="1" t="s">
        <v>8</v>
      </c>
      <c r="C308" s="1" t="s">
        <v>252</v>
      </c>
      <c r="D308" s="1" t="s">
        <v>392</v>
      </c>
      <c r="E308" s="2" t="s">
        <v>473</v>
      </c>
      <c r="F308" s="8">
        <v>3204.4</v>
      </c>
      <c r="G308" s="3">
        <v>44561</v>
      </c>
      <c r="H308" s="8">
        <v>3204.4</v>
      </c>
    </row>
    <row r="309" spans="2:8" s="4" customFormat="1" ht="41.25" customHeight="1" x14ac:dyDescent="0.25">
      <c r="B309" s="1" t="s">
        <v>10</v>
      </c>
      <c r="C309" s="1" t="s">
        <v>254</v>
      </c>
      <c r="D309" s="1" t="s">
        <v>475</v>
      </c>
      <c r="E309" s="2" t="s">
        <v>475</v>
      </c>
      <c r="F309" s="8">
        <v>3000</v>
      </c>
      <c r="G309" s="3">
        <v>44561</v>
      </c>
      <c r="H309" s="8">
        <v>3000</v>
      </c>
    </row>
    <row r="310" spans="2:8" s="4" customFormat="1" ht="41.25" customHeight="1" x14ac:dyDescent="0.25">
      <c r="B310" s="1" t="s">
        <v>10</v>
      </c>
      <c r="C310" s="1" t="s">
        <v>255</v>
      </c>
      <c r="D310" s="1" t="s">
        <v>476</v>
      </c>
      <c r="E310" s="2" t="s">
        <v>476</v>
      </c>
      <c r="F310" s="8">
        <v>3000</v>
      </c>
      <c r="G310" s="3">
        <v>44561</v>
      </c>
      <c r="H310" s="8">
        <v>3000</v>
      </c>
    </row>
    <row r="311" spans="2:8" s="4" customFormat="1" ht="41.25" customHeight="1" x14ac:dyDescent="0.25">
      <c r="B311" s="1" t="s">
        <v>10</v>
      </c>
      <c r="C311" s="1" t="s">
        <v>256</v>
      </c>
      <c r="D311" s="1" t="s">
        <v>477</v>
      </c>
      <c r="E311" s="2" t="s">
        <v>477</v>
      </c>
      <c r="F311" s="8">
        <v>710.64</v>
      </c>
      <c r="G311" s="3">
        <v>44530</v>
      </c>
      <c r="H311" s="8">
        <v>710.64</v>
      </c>
    </row>
    <row r="312" spans="2:8" s="4" customFormat="1" ht="41.25" customHeight="1" x14ac:dyDescent="0.25">
      <c r="B312" s="1" t="s">
        <v>8</v>
      </c>
      <c r="C312" s="1" t="s">
        <v>257</v>
      </c>
      <c r="D312" s="1" t="s">
        <v>393</v>
      </c>
      <c r="E312" s="2" t="s">
        <v>310</v>
      </c>
      <c r="F312" s="8">
        <v>461.5</v>
      </c>
      <c r="G312" s="3">
        <v>44561</v>
      </c>
      <c r="H312" s="8">
        <v>461.5</v>
      </c>
    </row>
    <row r="313" spans="2:8" s="4" customFormat="1" ht="41.25" customHeight="1" x14ac:dyDescent="0.25">
      <c r="B313" s="1" t="s">
        <v>10</v>
      </c>
      <c r="C313" s="1" t="s">
        <v>280</v>
      </c>
      <c r="D313" s="1" t="s">
        <v>352</v>
      </c>
      <c r="E313" s="2" t="s">
        <v>352</v>
      </c>
      <c r="F313" s="8">
        <v>16472.099999999999</v>
      </c>
      <c r="G313" s="3">
        <v>44545</v>
      </c>
      <c r="H313" s="8">
        <v>16472.099999999999</v>
      </c>
    </row>
    <row r="314" spans="2:8" s="4" customFormat="1" ht="41.25" customHeight="1" x14ac:dyDescent="0.25">
      <c r="B314" s="1" t="s">
        <v>10</v>
      </c>
      <c r="C314" s="1" t="s">
        <v>281</v>
      </c>
      <c r="D314" s="1" t="s">
        <v>490</v>
      </c>
      <c r="E314" s="2" t="s">
        <v>490</v>
      </c>
      <c r="F314" s="8">
        <v>10458.41</v>
      </c>
      <c r="G314" s="3">
        <v>44592</v>
      </c>
      <c r="H314" s="8">
        <v>0</v>
      </c>
    </row>
    <row r="315" spans="2:8" s="4" customFormat="1" ht="41.25" customHeight="1" x14ac:dyDescent="0.25">
      <c r="B315" s="1" t="s">
        <v>10</v>
      </c>
      <c r="C315" s="1" t="s">
        <v>282</v>
      </c>
      <c r="D315" s="1" t="s">
        <v>491</v>
      </c>
      <c r="E315" s="2" t="s">
        <v>491</v>
      </c>
      <c r="F315" s="8">
        <v>672</v>
      </c>
      <c r="G315" s="3">
        <v>44592</v>
      </c>
      <c r="H315" s="8">
        <v>0</v>
      </c>
    </row>
    <row r="316" spans="2:8" s="4" customFormat="1" ht="41.25" customHeight="1" x14ac:dyDescent="0.25">
      <c r="B316" s="1" t="s">
        <v>10</v>
      </c>
      <c r="C316" s="1" t="s">
        <v>283</v>
      </c>
      <c r="D316" s="1" t="s">
        <v>317</v>
      </c>
      <c r="E316" s="2" t="s">
        <v>317</v>
      </c>
      <c r="F316" s="8">
        <v>450</v>
      </c>
      <c r="G316" s="3">
        <v>44592</v>
      </c>
      <c r="H316" s="8">
        <v>0</v>
      </c>
    </row>
    <row r="317" spans="2:8" s="4" customFormat="1" ht="41.25" customHeight="1" x14ac:dyDescent="0.25">
      <c r="B317" s="1" t="s">
        <v>15</v>
      </c>
      <c r="C317" s="1" t="s">
        <v>191</v>
      </c>
      <c r="D317" s="1" t="s">
        <v>449</v>
      </c>
      <c r="E317" s="2" t="s">
        <v>449</v>
      </c>
      <c r="F317" s="8">
        <v>135305</v>
      </c>
      <c r="G317" s="3">
        <v>44530</v>
      </c>
      <c r="H317" s="8">
        <v>135305</v>
      </c>
    </row>
    <row r="318" spans="2:8" s="4" customFormat="1" ht="41.25" customHeight="1" x14ac:dyDescent="0.25">
      <c r="B318" s="1" t="s">
        <v>15</v>
      </c>
      <c r="C318" s="1" t="s">
        <v>258</v>
      </c>
      <c r="D318" s="1" t="s">
        <v>420</v>
      </c>
      <c r="E318" s="2" t="s">
        <v>420</v>
      </c>
      <c r="F318" s="8">
        <v>5783.94</v>
      </c>
      <c r="G318" s="3">
        <v>44561</v>
      </c>
      <c r="H318" s="8">
        <v>0</v>
      </c>
    </row>
    <row r="319" spans="2:8" s="4" customFormat="1" ht="41.25" customHeight="1" x14ac:dyDescent="0.25">
      <c r="B319" s="1" t="s">
        <v>21</v>
      </c>
      <c r="C319" s="1" t="s">
        <v>259</v>
      </c>
      <c r="D319" s="1" t="s">
        <v>478</v>
      </c>
      <c r="E319" s="2" t="s">
        <v>478</v>
      </c>
      <c r="F319" s="8">
        <v>700</v>
      </c>
      <c r="G319" s="3">
        <v>44561</v>
      </c>
      <c r="H319" s="8">
        <v>700</v>
      </c>
    </row>
    <row r="320" spans="2:8" s="4" customFormat="1" ht="41.25" customHeight="1" x14ac:dyDescent="0.25">
      <c r="B320" s="1" t="s">
        <v>21</v>
      </c>
      <c r="C320" s="1" t="s">
        <v>260</v>
      </c>
      <c r="D320" s="1" t="s">
        <v>479</v>
      </c>
      <c r="E320" s="2" t="s">
        <v>479</v>
      </c>
      <c r="F320" s="8">
        <v>23751</v>
      </c>
      <c r="G320" s="3">
        <v>44561</v>
      </c>
      <c r="H320" s="8">
        <v>23751</v>
      </c>
    </row>
    <row r="321" spans="2:8" s="4" customFormat="1" ht="41.25" customHeight="1" x14ac:dyDescent="0.25">
      <c r="B321" s="1" t="s">
        <v>22</v>
      </c>
      <c r="C321" s="1" t="s">
        <v>261</v>
      </c>
      <c r="D321" s="1" t="s">
        <v>480</v>
      </c>
      <c r="E321" s="2" t="s">
        <v>480</v>
      </c>
      <c r="F321" s="8">
        <v>470.72</v>
      </c>
      <c r="G321" s="3">
        <v>44561</v>
      </c>
      <c r="H321" s="8">
        <v>470.72</v>
      </c>
    </row>
    <row r="322" spans="2:8" s="4" customFormat="1" ht="41.25" customHeight="1" x14ac:dyDescent="0.25">
      <c r="B322" s="1" t="s">
        <v>20</v>
      </c>
      <c r="C322" s="1" t="s">
        <v>253</v>
      </c>
      <c r="D322" s="1"/>
      <c r="E322" s="2" t="s">
        <v>579</v>
      </c>
      <c r="F322" s="8">
        <v>339600</v>
      </c>
      <c r="G322" s="3">
        <v>45565</v>
      </c>
      <c r="H322" s="8">
        <v>23924.82</v>
      </c>
    </row>
    <row r="323" spans="2:8" s="4" customFormat="1" ht="41.25" customHeight="1" x14ac:dyDescent="0.25">
      <c r="B323" s="1" t="s">
        <v>15</v>
      </c>
      <c r="C323" s="1" t="s">
        <v>550</v>
      </c>
      <c r="D323" s="1"/>
      <c r="E323" s="2" t="s">
        <v>433</v>
      </c>
      <c r="F323" s="8">
        <v>130081.76</v>
      </c>
      <c r="G323" s="3">
        <v>44620</v>
      </c>
      <c r="H323" s="8">
        <v>25759.07</v>
      </c>
    </row>
    <row r="324" spans="2:8" s="4" customFormat="1" ht="41.25" customHeight="1" x14ac:dyDescent="0.25">
      <c r="B324" s="1" t="s">
        <v>15</v>
      </c>
      <c r="C324" s="1" t="s">
        <v>551</v>
      </c>
      <c r="D324" s="1"/>
      <c r="E324" s="2" t="s">
        <v>580</v>
      </c>
      <c r="F324" s="8">
        <v>13750</v>
      </c>
      <c r="G324" s="3">
        <v>44620</v>
      </c>
      <c r="H324" s="8">
        <v>8110</v>
      </c>
    </row>
    <row r="325" spans="2:8" s="4" customFormat="1" ht="41.25" customHeight="1" x14ac:dyDescent="0.25">
      <c r="B325" s="1" t="s">
        <v>10</v>
      </c>
      <c r="C325" s="1" t="s">
        <v>284</v>
      </c>
      <c r="D325" s="1" t="s">
        <v>492</v>
      </c>
      <c r="E325" s="2" t="s">
        <v>492</v>
      </c>
      <c r="F325" s="8">
        <v>1578.42</v>
      </c>
      <c r="G325" s="3">
        <v>45291</v>
      </c>
      <c r="H325" s="8">
        <v>0</v>
      </c>
    </row>
    <row r="326" spans="2:8" s="4" customFormat="1" ht="41.25" customHeight="1" x14ac:dyDescent="0.25">
      <c r="B326" s="1" t="s">
        <v>10</v>
      </c>
      <c r="C326" s="1" t="s">
        <v>285</v>
      </c>
      <c r="D326" s="1" t="s">
        <v>407</v>
      </c>
      <c r="E326" s="2" t="s">
        <v>407</v>
      </c>
      <c r="F326" s="8">
        <v>3634.56</v>
      </c>
      <c r="G326" s="3">
        <v>44926</v>
      </c>
      <c r="H326" s="8">
        <v>0</v>
      </c>
    </row>
    <row r="327" spans="2:8" s="4" customFormat="1" ht="41.25" customHeight="1" x14ac:dyDescent="0.25">
      <c r="B327" s="1" t="s">
        <v>10</v>
      </c>
      <c r="C327" s="1" t="s">
        <v>286</v>
      </c>
      <c r="D327" s="1" t="s">
        <v>493</v>
      </c>
      <c r="E327" s="2" t="s">
        <v>493</v>
      </c>
      <c r="F327" s="8">
        <v>10600</v>
      </c>
      <c r="G327" s="3">
        <v>44698</v>
      </c>
      <c r="H327" s="8">
        <v>0</v>
      </c>
    </row>
    <row r="328" spans="2:8" s="4" customFormat="1" ht="41.25" customHeight="1" x14ac:dyDescent="0.25">
      <c r="B328" s="1" t="s">
        <v>10</v>
      </c>
      <c r="C328" s="1" t="s">
        <v>287</v>
      </c>
      <c r="D328" s="1" t="s">
        <v>494</v>
      </c>
      <c r="E328" s="2" t="s">
        <v>494</v>
      </c>
      <c r="F328" s="8">
        <v>2500</v>
      </c>
      <c r="G328" s="3">
        <v>44712</v>
      </c>
      <c r="H328" s="8">
        <v>0</v>
      </c>
    </row>
    <row r="329" spans="2:8" s="4" customFormat="1" ht="41.25" customHeight="1" x14ac:dyDescent="0.25">
      <c r="B329" s="1" t="s">
        <v>10</v>
      </c>
      <c r="C329" s="1" t="s">
        <v>531</v>
      </c>
      <c r="D329" s="1"/>
      <c r="E329" s="2" t="s">
        <v>586</v>
      </c>
      <c r="F329" s="8">
        <v>6000</v>
      </c>
      <c r="G329" s="3">
        <v>45291</v>
      </c>
      <c r="H329" s="8">
        <v>2008.2</v>
      </c>
    </row>
    <row r="330" spans="2:8" s="4" customFormat="1" ht="41.25" customHeight="1" x14ac:dyDescent="0.25">
      <c r="B330" s="1" t="s">
        <v>23</v>
      </c>
      <c r="C330" s="1" t="s">
        <v>262</v>
      </c>
      <c r="D330" s="1" t="s">
        <v>310</v>
      </c>
      <c r="E330" s="2" t="s">
        <v>310</v>
      </c>
      <c r="F330" s="8">
        <v>242.4</v>
      </c>
      <c r="G330" s="3">
        <v>44561</v>
      </c>
      <c r="H330" s="8">
        <v>242.4</v>
      </c>
    </row>
    <row r="331" spans="2:8" s="4" customFormat="1" ht="41.25" customHeight="1" x14ac:dyDescent="0.25">
      <c r="B331" s="1" t="s">
        <v>23</v>
      </c>
      <c r="C331" s="1" t="s">
        <v>263</v>
      </c>
      <c r="D331" s="1" t="s">
        <v>481</v>
      </c>
      <c r="E331" s="2" t="s">
        <v>481</v>
      </c>
      <c r="F331" s="8">
        <v>24817.75</v>
      </c>
      <c r="G331" s="3">
        <v>45657</v>
      </c>
      <c r="H331" s="8">
        <v>2145.1999999999998</v>
      </c>
    </row>
    <row r="332" spans="2:8" s="4" customFormat="1" ht="41.25" customHeight="1" x14ac:dyDescent="0.25">
      <c r="B332" s="1" t="s">
        <v>10</v>
      </c>
      <c r="C332" s="1" t="s">
        <v>288</v>
      </c>
      <c r="D332" s="1" t="s">
        <v>299</v>
      </c>
      <c r="E332" s="2" t="s">
        <v>299</v>
      </c>
      <c r="F332" s="8">
        <v>17280</v>
      </c>
      <c r="G332" s="3">
        <v>44926</v>
      </c>
      <c r="H332" s="8">
        <v>0</v>
      </c>
    </row>
    <row r="333" spans="2:8" s="4" customFormat="1" ht="41.25" customHeight="1" x14ac:dyDescent="0.25">
      <c r="B333" s="1" t="s">
        <v>10</v>
      </c>
      <c r="C333" s="1" t="s">
        <v>289</v>
      </c>
      <c r="D333" s="1" t="s">
        <v>386</v>
      </c>
      <c r="E333" s="2" t="s">
        <v>386</v>
      </c>
      <c r="F333" s="8">
        <v>7980</v>
      </c>
      <c r="G333" s="3">
        <v>44592</v>
      </c>
      <c r="H333" s="8">
        <v>0</v>
      </c>
    </row>
    <row r="334" spans="2:8" s="4" customFormat="1" ht="41.25" customHeight="1" x14ac:dyDescent="0.25">
      <c r="B334" s="1" t="s">
        <v>23</v>
      </c>
      <c r="C334" s="1" t="s">
        <v>264</v>
      </c>
      <c r="D334" s="1" t="s">
        <v>389</v>
      </c>
      <c r="E334" s="2" t="s">
        <v>389</v>
      </c>
      <c r="F334" s="8">
        <v>1589.3</v>
      </c>
      <c r="G334" s="3">
        <v>44561</v>
      </c>
      <c r="H334" s="8">
        <v>1589.3</v>
      </c>
    </row>
    <row r="335" spans="2:8" s="4" customFormat="1" ht="41.25" customHeight="1" x14ac:dyDescent="0.25">
      <c r="B335" s="1" t="s">
        <v>513</v>
      </c>
      <c r="C335" s="1" t="s">
        <v>552</v>
      </c>
      <c r="D335" s="1"/>
      <c r="E335" s="2" t="s">
        <v>581</v>
      </c>
      <c r="F335" s="8">
        <v>30000</v>
      </c>
      <c r="G335" s="3">
        <v>44926</v>
      </c>
      <c r="H335" s="8">
        <v>0</v>
      </c>
    </row>
    <row r="336" spans="2:8" s="4" customFormat="1" ht="41.25" customHeight="1" x14ac:dyDescent="0.25">
      <c r="B336" s="1" t="s">
        <v>23</v>
      </c>
      <c r="C336" s="1" t="s">
        <v>265</v>
      </c>
      <c r="D336" s="1" t="s">
        <v>482</v>
      </c>
      <c r="E336" s="2" t="s">
        <v>482</v>
      </c>
      <c r="F336" s="8">
        <v>880</v>
      </c>
      <c r="G336" s="3">
        <v>44926</v>
      </c>
      <c r="H336" s="8">
        <v>0</v>
      </c>
    </row>
    <row r="337" spans="2:8" s="4" customFormat="1" ht="41.25" customHeight="1" x14ac:dyDescent="0.25">
      <c r="B337" s="1" t="s">
        <v>23</v>
      </c>
      <c r="C337" s="1" t="s">
        <v>266</v>
      </c>
      <c r="D337" s="1" t="s">
        <v>483</v>
      </c>
      <c r="E337" s="2" t="s">
        <v>483</v>
      </c>
      <c r="F337" s="8">
        <v>300</v>
      </c>
      <c r="G337" s="3">
        <v>44561</v>
      </c>
      <c r="H337" s="8">
        <v>300</v>
      </c>
    </row>
    <row r="338" spans="2:8" s="4" customFormat="1" ht="41.25" customHeight="1" x14ac:dyDescent="0.25">
      <c r="B338" s="1" t="s">
        <v>15</v>
      </c>
      <c r="C338" s="1" t="s">
        <v>267</v>
      </c>
      <c r="D338" s="1" t="s">
        <v>416</v>
      </c>
      <c r="E338" s="2" t="s">
        <v>416</v>
      </c>
      <c r="F338" s="8">
        <v>38500</v>
      </c>
      <c r="G338" s="3">
        <v>44561</v>
      </c>
      <c r="H338" s="8">
        <v>38500</v>
      </c>
    </row>
    <row r="339" spans="2:8" s="4" customFormat="1" ht="41.25" customHeight="1" x14ac:dyDescent="0.25">
      <c r="B339" s="1" t="s">
        <v>23</v>
      </c>
      <c r="C339" s="1" t="s">
        <v>268</v>
      </c>
      <c r="D339" s="1" t="s">
        <v>484</v>
      </c>
      <c r="E339" s="2" t="s">
        <v>484</v>
      </c>
      <c r="F339" s="8">
        <v>1594</v>
      </c>
      <c r="G339" s="3">
        <v>44561</v>
      </c>
      <c r="H339" s="8">
        <v>1594</v>
      </c>
    </row>
    <row r="340" spans="2:8" s="4" customFormat="1" ht="41.25" customHeight="1" x14ac:dyDescent="0.25">
      <c r="B340" s="1" t="s">
        <v>513</v>
      </c>
      <c r="C340" s="1" t="s">
        <v>553</v>
      </c>
      <c r="D340" s="1"/>
      <c r="E340" s="2" t="s">
        <v>432</v>
      </c>
      <c r="F340" s="8">
        <v>21656</v>
      </c>
      <c r="G340" s="3">
        <v>44712</v>
      </c>
      <c r="H340" s="8">
        <v>0</v>
      </c>
    </row>
    <row r="341" spans="2:8" s="4" customFormat="1" ht="41.25" customHeight="1" x14ac:dyDescent="0.25">
      <c r="B341" s="1" t="s">
        <v>11</v>
      </c>
      <c r="C341" s="1" t="s">
        <v>604</v>
      </c>
      <c r="D341" s="1" t="s">
        <v>609</v>
      </c>
      <c r="E341" s="2" t="s">
        <v>595</v>
      </c>
      <c r="F341" s="8">
        <v>311170.94</v>
      </c>
      <c r="G341" s="3">
        <v>44218</v>
      </c>
      <c r="H341" s="8">
        <v>0</v>
      </c>
    </row>
    <row r="342" spans="2:8" s="4" customFormat="1" ht="41.25" customHeight="1" x14ac:dyDescent="0.25">
      <c r="B342" s="1" t="s">
        <v>513</v>
      </c>
      <c r="C342" s="1" t="s">
        <v>554</v>
      </c>
      <c r="D342" s="1"/>
      <c r="E342" s="2" t="s">
        <v>582</v>
      </c>
      <c r="F342" s="8">
        <v>39000</v>
      </c>
      <c r="G342" s="3">
        <v>45657</v>
      </c>
      <c r="H342" s="8">
        <v>2200</v>
      </c>
    </row>
    <row r="343" spans="2:8" s="4" customFormat="1" ht="41.25" customHeight="1" x14ac:dyDescent="0.25">
      <c r="B343" s="1" t="s">
        <v>513</v>
      </c>
      <c r="C343" s="1" t="s">
        <v>554</v>
      </c>
      <c r="D343" s="1"/>
      <c r="E343" s="2" t="s">
        <v>582</v>
      </c>
      <c r="F343" s="8">
        <v>39000</v>
      </c>
      <c r="G343" s="3">
        <v>45657</v>
      </c>
      <c r="H343" s="8">
        <v>0</v>
      </c>
    </row>
    <row r="344" spans="2:8" s="4" customFormat="1" ht="41.25" customHeight="1" x14ac:dyDescent="0.25">
      <c r="B344" s="1" t="s">
        <v>10</v>
      </c>
      <c r="C344" s="1" t="s">
        <v>290</v>
      </c>
      <c r="D344" s="1" t="s">
        <v>495</v>
      </c>
      <c r="E344" s="2" t="s">
        <v>495</v>
      </c>
      <c r="F344" s="8">
        <v>388</v>
      </c>
      <c r="G344" s="3">
        <v>44561</v>
      </c>
      <c r="H344" s="8">
        <v>388</v>
      </c>
    </row>
    <row r="345" spans="2:8" s="4" customFormat="1" ht="41.25" customHeight="1" x14ac:dyDescent="0.25">
      <c r="B345" s="1" t="s">
        <v>15</v>
      </c>
      <c r="C345" s="1" t="s">
        <v>269</v>
      </c>
      <c r="D345" s="1" t="s">
        <v>485</v>
      </c>
      <c r="E345" s="2" t="s">
        <v>485</v>
      </c>
      <c r="F345" s="8">
        <v>6394.34</v>
      </c>
      <c r="G345" s="3">
        <v>44926</v>
      </c>
      <c r="H345" s="8">
        <v>0</v>
      </c>
    </row>
    <row r="346" spans="2:8" s="4" customFormat="1" ht="41.25" customHeight="1" x14ac:dyDescent="0.25">
      <c r="B346" s="1" t="s">
        <v>15</v>
      </c>
      <c r="C346" s="1" t="s">
        <v>270</v>
      </c>
      <c r="D346" s="1" t="s">
        <v>328</v>
      </c>
      <c r="E346" s="2" t="s">
        <v>328</v>
      </c>
      <c r="F346" s="8">
        <v>22708.3</v>
      </c>
      <c r="G346" s="3">
        <v>44575</v>
      </c>
      <c r="H346" s="8">
        <v>11340</v>
      </c>
    </row>
    <row r="347" spans="2:8" s="4" customFormat="1" ht="41.25" customHeight="1" x14ac:dyDescent="0.25">
      <c r="B347" s="1" t="s">
        <v>15</v>
      </c>
      <c r="C347" s="1" t="s">
        <v>271</v>
      </c>
      <c r="D347" s="1" t="s">
        <v>486</v>
      </c>
      <c r="E347" s="2" t="s">
        <v>486</v>
      </c>
      <c r="F347" s="8">
        <v>9052.36</v>
      </c>
      <c r="G347" s="3">
        <v>44550</v>
      </c>
      <c r="H347" s="8">
        <v>9052.36</v>
      </c>
    </row>
    <row r="348" spans="2:8" s="4" customFormat="1" ht="41.25" customHeight="1" x14ac:dyDescent="0.25">
      <c r="B348" s="1" t="s">
        <v>15</v>
      </c>
      <c r="C348" s="1" t="s">
        <v>272</v>
      </c>
      <c r="D348" s="1" t="s">
        <v>328</v>
      </c>
      <c r="E348" s="2" t="s">
        <v>328</v>
      </c>
      <c r="F348" s="8">
        <v>54116.2</v>
      </c>
      <c r="G348" s="3">
        <v>44592</v>
      </c>
      <c r="H348" s="8">
        <v>4384.92</v>
      </c>
    </row>
    <row r="349" spans="2:8" s="4" customFormat="1" ht="41.25" customHeight="1" x14ac:dyDescent="0.25">
      <c r="B349" s="1" t="s">
        <v>21</v>
      </c>
      <c r="C349" s="1" t="s">
        <v>273</v>
      </c>
      <c r="D349" s="1" t="s">
        <v>318</v>
      </c>
      <c r="E349" s="2" t="s">
        <v>318</v>
      </c>
      <c r="F349" s="8">
        <v>2495</v>
      </c>
      <c r="G349" s="3">
        <v>44561</v>
      </c>
      <c r="H349" s="8">
        <v>2495</v>
      </c>
    </row>
    <row r="350" spans="2:8" s="4" customFormat="1" ht="41.25" customHeight="1" x14ac:dyDescent="0.25">
      <c r="B350" s="1" t="s">
        <v>15</v>
      </c>
      <c r="C350" s="1" t="s">
        <v>555</v>
      </c>
      <c r="D350" s="1"/>
      <c r="E350" s="2" t="s">
        <v>583</v>
      </c>
      <c r="F350" s="8">
        <v>38000</v>
      </c>
      <c r="G350" s="3">
        <v>45291</v>
      </c>
      <c r="H350" s="8">
        <v>3828</v>
      </c>
    </row>
    <row r="351" spans="2:8" s="4" customFormat="1" ht="41.25" customHeight="1" x14ac:dyDescent="0.25">
      <c r="B351" s="1" t="s">
        <v>23</v>
      </c>
      <c r="C351" s="1" t="s">
        <v>556</v>
      </c>
      <c r="D351" s="1"/>
      <c r="E351" s="2" t="s">
        <v>584</v>
      </c>
      <c r="F351" s="8">
        <v>20000</v>
      </c>
      <c r="G351" s="3">
        <v>45291</v>
      </c>
      <c r="H351" s="8">
        <v>0</v>
      </c>
    </row>
    <row r="352" spans="2:8" s="4" customFormat="1" ht="41.25" customHeight="1" x14ac:dyDescent="0.25">
      <c r="B352" s="1" t="s">
        <v>15</v>
      </c>
      <c r="C352" s="1" t="s">
        <v>274</v>
      </c>
      <c r="D352" s="1" t="s">
        <v>487</v>
      </c>
      <c r="E352" s="2" t="s">
        <v>487</v>
      </c>
      <c r="F352" s="8">
        <v>38000</v>
      </c>
      <c r="G352" s="3">
        <v>44926</v>
      </c>
      <c r="H352" s="8">
        <v>0</v>
      </c>
    </row>
    <row r="353" spans="2:8" s="4" customFormat="1" ht="41.25" customHeight="1" x14ac:dyDescent="0.25">
      <c r="B353" s="1" t="s">
        <v>23</v>
      </c>
      <c r="C353" s="1" t="s">
        <v>275</v>
      </c>
      <c r="D353" s="1" t="s">
        <v>369</v>
      </c>
      <c r="E353" s="2" t="s">
        <v>369</v>
      </c>
      <c r="F353" s="8">
        <v>1837</v>
      </c>
      <c r="G353" s="3">
        <v>44561</v>
      </c>
      <c r="H353" s="8">
        <v>1837</v>
      </c>
    </row>
    <row r="354" spans="2:8" s="4" customFormat="1" ht="41.25" customHeight="1" x14ac:dyDescent="0.25">
      <c r="B354" s="1" t="s">
        <v>21</v>
      </c>
      <c r="C354" s="1" t="s">
        <v>276</v>
      </c>
      <c r="D354" s="1" t="s">
        <v>318</v>
      </c>
      <c r="E354" s="2" t="s">
        <v>318</v>
      </c>
      <c r="F354" s="8">
        <v>2560</v>
      </c>
      <c r="G354" s="3">
        <v>44561</v>
      </c>
      <c r="H354" s="8">
        <v>2560</v>
      </c>
    </row>
    <row r="355" spans="2:8" s="4" customFormat="1" ht="41.25" customHeight="1" x14ac:dyDescent="0.25">
      <c r="B355" s="1" t="s">
        <v>23</v>
      </c>
      <c r="C355" s="1" t="s">
        <v>277</v>
      </c>
      <c r="D355" s="1" t="s">
        <v>401</v>
      </c>
      <c r="E355" s="2" t="s">
        <v>401</v>
      </c>
      <c r="F355" s="8">
        <v>1948</v>
      </c>
      <c r="G355" s="3">
        <v>44561</v>
      </c>
      <c r="H355" s="8">
        <v>1948</v>
      </c>
    </row>
    <row r="356" spans="2:8" s="4" customFormat="1" ht="41.25" customHeight="1" x14ac:dyDescent="0.25">
      <c r="B356" s="1" t="s">
        <v>23</v>
      </c>
      <c r="C356" s="1" t="s">
        <v>278</v>
      </c>
      <c r="D356" s="1" t="s">
        <v>488</v>
      </c>
      <c r="E356" s="2" t="s">
        <v>488</v>
      </c>
      <c r="F356" s="8">
        <v>2640</v>
      </c>
      <c r="G356" s="3">
        <v>44561</v>
      </c>
      <c r="H356" s="8">
        <v>1320</v>
      </c>
    </row>
    <row r="357" spans="2:8" s="4" customFormat="1" ht="41.25" customHeight="1" x14ac:dyDescent="0.25">
      <c r="B357" s="1" t="s">
        <v>23</v>
      </c>
      <c r="C357" s="1" t="s">
        <v>279</v>
      </c>
      <c r="D357" s="1" t="s">
        <v>489</v>
      </c>
      <c r="E357" s="2" t="s">
        <v>489</v>
      </c>
      <c r="F357" s="8">
        <v>160</v>
      </c>
      <c r="G357" s="3">
        <v>44561</v>
      </c>
      <c r="H357" s="8">
        <v>160</v>
      </c>
    </row>
    <row r="358" spans="2:8" s="4" customFormat="1" ht="41.25" customHeight="1" x14ac:dyDescent="0.25">
      <c r="B358" s="1" t="s">
        <v>15</v>
      </c>
      <c r="C358" s="1" t="s">
        <v>557</v>
      </c>
      <c r="D358" s="1"/>
      <c r="E358" s="2" t="s">
        <v>585</v>
      </c>
      <c r="F358" s="8">
        <v>200000</v>
      </c>
      <c r="G358" s="3">
        <v>44804</v>
      </c>
      <c r="H358" s="8">
        <v>0</v>
      </c>
    </row>
    <row r="359" spans="2:8" s="4" customFormat="1" ht="41.25" customHeight="1" x14ac:dyDescent="0.25">
      <c r="B359" s="1" t="s">
        <v>10</v>
      </c>
      <c r="C359" s="1" t="s">
        <v>284</v>
      </c>
      <c r="D359" s="1" t="s">
        <v>496</v>
      </c>
      <c r="E359" s="2" t="s">
        <v>496</v>
      </c>
      <c r="F359" s="8">
        <v>1638.42</v>
      </c>
      <c r="G359" s="3">
        <v>45291</v>
      </c>
      <c r="H359" s="8">
        <v>0</v>
      </c>
    </row>
    <row r="360" spans="2:8" s="4" customFormat="1" ht="41.25" customHeight="1" x14ac:dyDescent="0.25">
      <c r="B360" s="1" t="s">
        <v>10</v>
      </c>
      <c r="C360" s="1" t="s">
        <v>291</v>
      </c>
      <c r="D360" s="1" t="s">
        <v>308</v>
      </c>
      <c r="E360" s="2" t="s">
        <v>308</v>
      </c>
      <c r="F360" s="8">
        <v>1830</v>
      </c>
      <c r="G360" s="3">
        <v>45291</v>
      </c>
      <c r="H360" s="8">
        <v>1830</v>
      </c>
    </row>
    <row r="361" spans="2:8" s="4" customFormat="1" ht="41.25" customHeight="1" x14ac:dyDescent="0.25">
      <c r="B361" s="1" t="s">
        <v>10</v>
      </c>
      <c r="C361" s="1" t="s">
        <v>292</v>
      </c>
      <c r="D361" s="1" t="s">
        <v>497</v>
      </c>
      <c r="E361" s="2" t="s">
        <v>497</v>
      </c>
      <c r="F361" s="8">
        <v>13750</v>
      </c>
      <c r="G361" s="3">
        <v>44592</v>
      </c>
      <c r="H361" s="8">
        <v>0</v>
      </c>
    </row>
    <row r="362" spans="2:8" s="4" customFormat="1" ht="41.25" customHeight="1" x14ac:dyDescent="0.25">
      <c r="B362" s="1" t="s">
        <v>10</v>
      </c>
      <c r="C362" s="1" t="s">
        <v>293</v>
      </c>
      <c r="D362" s="1" t="s">
        <v>309</v>
      </c>
      <c r="E362" s="2" t="s">
        <v>309</v>
      </c>
      <c r="F362" s="8">
        <v>1300</v>
      </c>
      <c r="G362" s="3">
        <v>44926</v>
      </c>
      <c r="H362" s="8">
        <v>0</v>
      </c>
    </row>
    <row r="363" spans="2:8" s="4" customFormat="1" ht="41.25" customHeight="1" x14ac:dyDescent="0.25">
      <c r="B363" s="1" t="s">
        <v>10</v>
      </c>
      <c r="C363" s="1" t="s">
        <v>294</v>
      </c>
      <c r="D363" s="1" t="s">
        <v>404</v>
      </c>
      <c r="E363" s="2" t="s">
        <v>404</v>
      </c>
      <c r="F363" s="8">
        <v>16920.939999999999</v>
      </c>
      <c r="G363" s="3">
        <v>44926</v>
      </c>
      <c r="H363" s="8">
        <v>0</v>
      </c>
    </row>
    <row r="364" spans="2:8" s="4" customFormat="1" ht="41.25" customHeight="1" x14ac:dyDescent="0.25">
      <c r="B364" s="1" t="s">
        <v>8</v>
      </c>
      <c r="C364" s="1" t="s">
        <v>521</v>
      </c>
      <c r="D364" s="1"/>
      <c r="E364" s="2" t="s">
        <v>564</v>
      </c>
      <c r="F364" s="8">
        <v>6000</v>
      </c>
      <c r="G364" s="3">
        <v>44592</v>
      </c>
      <c r="H364" s="8">
        <f>3167-910</f>
        <v>2257</v>
      </c>
    </row>
    <row r="365" spans="2:8" s="4" customFormat="1" ht="41.25" customHeight="1" x14ac:dyDescent="0.25">
      <c r="B365" s="1" t="s">
        <v>11</v>
      </c>
      <c r="C365" s="1" t="s">
        <v>519</v>
      </c>
      <c r="D365" s="1"/>
      <c r="E365" s="2" t="s">
        <v>562</v>
      </c>
      <c r="F365" s="8">
        <v>12500</v>
      </c>
      <c r="G365" s="3">
        <v>44592</v>
      </c>
      <c r="H365" s="8">
        <v>0</v>
      </c>
    </row>
    <row r="366" spans="2:8" s="4" customFormat="1" ht="41.25" customHeight="1" x14ac:dyDescent="0.25">
      <c r="B366" s="1" t="s">
        <v>11</v>
      </c>
      <c r="C366" s="1" t="s">
        <v>520</v>
      </c>
      <c r="D366" s="1"/>
      <c r="E366" s="2" t="s">
        <v>563</v>
      </c>
      <c r="F366" s="8">
        <v>38000</v>
      </c>
      <c r="G366" s="3">
        <v>44592</v>
      </c>
      <c r="H366" s="8">
        <f>25324.26-84-2004.1</f>
        <v>23236.16</v>
      </c>
    </row>
    <row r="367" spans="2:8" ht="41.25" customHeight="1" x14ac:dyDescent="0.25">
      <c r="B367" s="1" t="s">
        <v>611</v>
      </c>
      <c r="C367" s="11" t="s">
        <v>610</v>
      </c>
      <c r="D367" s="12" t="s">
        <v>612</v>
      </c>
      <c r="E367" s="2" t="s">
        <v>612</v>
      </c>
      <c r="F367" s="8">
        <v>1436</v>
      </c>
      <c r="G367" s="10">
        <v>44222</v>
      </c>
      <c r="H367" s="8">
        <v>1436</v>
      </c>
    </row>
    <row r="368" spans="2:8" ht="41.25" customHeight="1" x14ac:dyDescent="0.25">
      <c r="B368" s="1" t="s">
        <v>611</v>
      </c>
      <c r="C368" s="1" t="s">
        <v>614</v>
      </c>
      <c r="D368" s="12" t="s">
        <v>613</v>
      </c>
      <c r="E368" s="2" t="s">
        <v>613</v>
      </c>
      <c r="F368" s="8">
        <v>20000</v>
      </c>
      <c r="G368" s="10">
        <v>44865</v>
      </c>
      <c r="H368" s="14">
        <v>3900</v>
      </c>
    </row>
    <row r="369" spans="2:8" ht="41.25" customHeight="1" x14ac:dyDescent="0.25">
      <c r="B369" s="1" t="s">
        <v>619</v>
      </c>
      <c r="C369" s="1" t="s">
        <v>615</v>
      </c>
      <c r="D369" s="12" t="s">
        <v>616</v>
      </c>
      <c r="E369" s="2" t="s">
        <v>616</v>
      </c>
      <c r="F369" s="8">
        <v>25000</v>
      </c>
      <c r="G369" s="10">
        <v>44238</v>
      </c>
      <c r="H369" s="14">
        <v>20000</v>
      </c>
    </row>
    <row r="370" spans="2:8" ht="41.25" customHeight="1" x14ac:dyDescent="0.25">
      <c r="B370" s="1" t="s">
        <v>611</v>
      </c>
      <c r="C370" s="1" t="s">
        <v>618</v>
      </c>
      <c r="D370" s="12" t="s">
        <v>617</v>
      </c>
      <c r="E370" s="2" t="s">
        <v>617</v>
      </c>
      <c r="F370" s="8">
        <v>1069</v>
      </c>
      <c r="G370" s="10">
        <v>44635</v>
      </c>
      <c r="H370" s="14">
        <v>1069</v>
      </c>
    </row>
    <row r="371" spans="2:8" ht="41.25" customHeight="1" x14ac:dyDescent="0.25">
      <c r="B371" s="1" t="s">
        <v>13</v>
      </c>
      <c r="C371" s="1" t="s">
        <v>620</v>
      </c>
      <c r="D371" s="12" t="s">
        <v>621</v>
      </c>
      <c r="E371" s="2" t="s">
        <v>621</v>
      </c>
      <c r="F371" s="8">
        <v>7000</v>
      </c>
      <c r="G371" s="10">
        <v>44286</v>
      </c>
      <c r="H371" s="14">
        <v>7000</v>
      </c>
    </row>
    <row r="372" spans="2:8" ht="41.25" customHeight="1" x14ac:dyDescent="0.25">
      <c r="B372" s="1" t="s">
        <v>611</v>
      </c>
      <c r="C372" s="1" t="s">
        <v>622</v>
      </c>
      <c r="D372" s="12" t="s">
        <v>623</v>
      </c>
      <c r="E372" s="2" t="s">
        <v>623</v>
      </c>
      <c r="F372" s="8">
        <v>380</v>
      </c>
      <c r="G372" s="10">
        <v>44315</v>
      </c>
      <c r="H372" s="14">
        <v>380</v>
      </c>
    </row>
    <row r="373" spans="2:8" ht="41.25" customHeight="1" x14ac:dyDescent="0.25">
      <c r="B373" s="13" t="s">
        <v>611</v>
      </c>
      <c r="C373" s="1" t="s">
        <v>624</v>
      </c>
      <c r="D373" s="12" t="s">
        <v>625</v>
      </c>
      <c r="E373" s="2" t="s">
        <v>625</v>
      </c>
      <c r="F373" s="8">
        <v>1880</v>
      </c>
      <c r="G373" s="10">
        <v>44323</v>
      </c>
      <c r="H373" s="14">
        <v>1880</v>
      </c>
    </row>
    <row r="374" spans="2:8" ht="41.25" customHeight="1" x14ac:dyDescent="0.25">
      <c r="B374" s="1" t="s">
        <v>619</v>
      </c>
      <c r="C374" s="1" t="s">
        <v>626</v>
      </c>
      <c r="D374" s="12" t="s">
        <v>627</v>
      </c>
      <c r="E374" s="2" t="s">
        <v>627</v>
      </c>
      <c r="F374" s="8">
        <v>206000</v>
      </c>
      <c r="G374" s="10">
        <v>44561</v>
      </c>
      <c r="H374" s="14">
        <v>206000</v>
      </c>
    </row>
    <row r="375" spans="2:8" ht="41.25" customHeight="1" x14ac:dyDescent="0.25">
      <c r="B375" s="1" t="s">
        <v>611</v>
      </c>
      <c r="C375" s="1" t="s">
        <v>628</v>
      </c>
      <c r="D375" s="12" t="s">
        <v>405</v>
      </c>
      <c r="E375" s="2" t="s">
        <v>405</v>
      </c>
      <c r="F375" s="8">
        <v>23592</v>
      </c>
      <c r="G375" s="10">
        <v>44561</v>
      </c>
      <c r="H375" s="14">
        <v>23592</v>
      </c>
    </row>
    <row r="376" spans="2:8" ht="41.25" customHeight="1" x14ac:dyDescent="0.25">
      <c r="B376" s="1" t="s">
        <v>619</v>
      </c>
      <c r="C376" s="1" t="s">
        <v>629</v>
      </c>
      <c r="D376" s="12" t="s">
        <v>630</v>
      </c>
      <c r="E376" s="2" t="s">
        <v>630</v>
      </c>
      <c r="F376" s="8">
        <v>60000</v>
      </c>
      <c r="G376" s="10">
        <v>45382</v>
      </c>
      <c r="H376" s="14">
        <v>11570</v>
      </c>
    </row>
    <row r="377" spans="2:8" ht="41.25" customHeight="1" x14ac:dyDescent="0.25">
      <c r="B377" s="1" t="s">
        <v>611</v>
      </c>
      <c r="C377" s="1" t="s">
        <v>631</v>
      </c>
      <c r="D377" s="12" t="s">
        <v>632</v>
      </c>
      <c r="E377" s="12" t="s">
        <v>632</v>
      </c>
      <c r="F377" s="14">
        <v>2460</v>
      </c>
      <c r="G377" s="10">
        <v>44413</v>
      </c>
      <c r="H377" s="14">
        <v>2460</v>
      </c>
    </row>
    <row r="378" spans="2:8" ht="41.25" customHeight="1" x14ac:dyDescent="0.25">
      <c r="B378" s="13" t="s">
        <v>611</v>
      </c>
      <c r="C378" s="11" t="s">
        <v>641</v>
      </c>
      <c r="D378" s="11" t="s">
        <v>633</v>
      </c>
      <c r="E378" s="11" t="s">
        <v>633</v>
      </c>
      <c r="F378" s="14">
        <v>11000</v>
      </c>
      <c r="G378" s="13">
        <v>11000</v>
      </c>
      <c r="H378" s="14">
        <v>11000</v>
      </c>
    </row>
    <row r="379" spans="2:8" ht="41.25" customHeight="1" x14ac:dyDescent="0.25">
      <c r="B379" s="1" t="s">
        <v>611</v>
      </c>
      <c r="C379" s="12" t="s">
        <v>642</v>
      </c>
      <c r="D379" s="11" t="s">
        <v>623</v>
      </c>
      <c r="E379" s="11" t="s">
        <v>623</v>
      </c>
      <c r="F379" s="14">
        <v>990</v>
      </c>
      <c r="G379" s="10">
        <v>44414</v>
      </c>
      <c r="H379" s="14">
        <v>990</v>
      </c>
    </row>
    <row r="380" spans="2:8" ht="41.25" customHeight="1" x14ac:dyDescent="0.25">
      <c r="B380" s="12" t="s">
        <v>611</v>
      </c>
      <c r="C380" s="12" t="s">
        <v>643</v>
      </c>
      <c r="D380" s="11" t="s">
        <v>625</v>
      </c>
      <c r="E380" s="11" t="s">
        <v>625</v>
      </c>
      <c r="F380" s="14">
        <v>22</v>
      </c>
      <c r="G380" s="10">
        <v>44428</v>
      </c>
      <c r="H380" s="14">
        <v>22</v>
      </c>
    </row>
    <row r="381" spans="2:8" ht="41.25" customHeight="1" x14ac:dyDescent="0.25">
      <c r="B381" s="12" t="s">
        <v>619</v>
      </c>
      <c r="C381" s="11" t="s">
        <v>644</v>
      </c>
      <c r="D381" s="11" t="s">
        <v>634</v>
      </c>
      <c r="E381" s="11" t="s">
        <v>634</v>
      </c>
      <c r="F381" s="14">
        <v>22880</v>
      </c>
      <c r="G381" s="10">
        <v>44445</v>
      </c>
      <c r="H381" s="14">
        <v>22880</v>
      </c>
    </row>
    <row r="382" spans="2:8" ht="41.25" customHeight="1" x14ac:dyDescent="0.25">
      <c r="B382" s="12" t="s">
        <v>611</v>
      </c>
      <c r="C382" s="11" t="s">
        <v>641</v>
      </c>
      <c r="D382" s="11" t="s">
        <v>633</v>
      </c>
      <c r="E382" s="11" t="s">
        <v>633</v>
      </c>
      <c r="F382" s="14">
        <v>18000</v>
      </c>
      <c r="G382" s="10">
        <v>44561</v>
      </c>
      <c r="H382" s="14">
        <v>5400</v>
      </c>
    </row>
    <row r="383" spans="2:8" ht="41.25" customHeight="1" x14ac:dyDescent="0.25">
      <c r="B383" s="12" t="s">
        <v>13</v>
      </c>
      <c r="C383" s="12" t="s">
        <v>645</v>
      </c>
      <c r="D383" s="11" t="s">
        <v>635</v>
      </c>
      <c r="E383" s="11" t="s">
        <v>635</v>
      </c>
      <c r="F383" s="14">
        <v>20400</v>
      </c>
      <c r="G383" s="10">
        <v>44742</v>
      </c>
      <c r="H383" s="14">
        <v>10200</v>
      </c>
    </row>
    <row r="384" spans="2:8" ht="41.25" customHeight="1" x14ac:dyDescent="0.25">
      <c r="B384" s="12" t="s">
        <v>13</v>
      </c>
      <c r="C384" s="12" t="s">
        <v>650</v>
      </c>
      <c r="D384" s="11" t="s">
        <v>636</v>
      </c>
      <c r="E384" s="11" t="s">
        <v>636</v>
      </c>
      <c r="F384" s="14">
        <v>13520</v>
      </c>
      <c r="G384" s="10">
        <v>44561</v>
      </c>
      <c r="H384" s="14">
        <v>5200</v>
      </c>
    </row>
    <row r="385" spans="2:8" ht="41.25" customHeight="1" x14ac:dyDescent="0.25">
      <c r="B385" s="12" t="s">
        <v>611</v>
      </c>
      <c r="C385" s="12" t="s">
        <v>646</v>
      </c>
      <c r="D385" s="11" t="s">
        <v>637</v>
      </c>
      <c r="E385" s="11" t="s">
        <v>637</v>
      </c>
      <c r="F385" s="14">
        <v>1788.65</v>
      </c>
      <c r="G385" s="10">
        <v>44505</v>
      </c>
      <c r="H385" s="14">
        <v>1788.65</v>
      </c>
    </row>
    <row r="386" spans="2:8" ht="41.25" customHeight="1" x14ac:dyDescent="0.25">
      <c r="B386" s="12" t="s">
        <v>611</v>
      </c>
      <c r="C386" s="11" t="s">
        <v>647</v>
      </c>
      <c r="D386" s="11" t="s">
        <v>638</v>
      </c>
      <c r="E386" s="11" t="s">
        <v>638</v>
      </c>
      <c r="F386" s="14">
        <v>12500</v>
      </c>
      <c r="G386" s="10">
        <v>44561</v>
      </c>
      <c r="H386" s="14">
        <v>8750</v>
      </c>
    </row>
    <row r="387" spans="2:8" ht="41.25" customHeight="1" x14ac:dyDescent="0.25">
      <c r="B387" s="12" t="s">
        <v>611</v>
      </c>
      <c r="C387" s="12" t="s">
        <v>648</v>
      </c>
      <c r="D387" s="11" t="s">
        <v>639</v>
      </c>
      <c r="E387" s="11" t="s">
        <v>639</v>
      </c>
      <c r="F387" s="14">
        <v>19000</v>
      </c>
      <c r="G387" s="10">
        <v>44571</v>
      </c>
      <c r="H387" s="14">
        <v>0</v>
      </c>
    </row>
    <row r="388" spans="2:8" ht="41.25" customHeight="1" x14ac:dyDescent="0.25">
      <c r="B388" s="12" t="s">
        <v>611</v>
      </c>
      <c r="C388" s="12" t="s">
        <v>649</v>
      </c>
      <c r="D388" s="11" t="s">
        <v>640</v>
      </c>
      <c r="E388" s="11" t="s">
        <v>640</v>
      </c>
      <c r="F388" s="14">
        <v>600</v>
      </c>
      <c r="G388" s="10">
        <v>44592</v>
      </c>
      <c r="H388" s="14">
        <v>0</v>
      </c>
    </row>
  </sheetData>
  <autoFilter ref="B5:M366" xr:uid="{00A8A587-16F3-4C82-B44D-ACFFC9CE916E}"/>
  <mergeCells count="1">
    <mergeCell ref="B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Poggioli</dc:creator>
  <cp:lastModifiedBy>Segantini, Carla</cp:lastModifiedBy>
  <dcterms:created xsi:type="dcterms:W3CDTF">2022-01-28T09:10:48Z</dcterms:created>
  <dcterms:modified xsi:type="dcterms:W3CDTF">2022-01-31T17:39:18Z</dcterms:modified>
</cp:coreProperties>
</file>